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4355" windowHeight="6735" activeTab="1"/>
  </bookViews>
  <sheets>
    <sheet name="Uitslag paarden" sheetId="4" r:id="rId1"/>
    <sheet name="Uitslag pony's" sheetId="5" r:id="rId2"/>
    <sheet name="blad 1" sheetId="1" r:id="rId3"/>
    <sheet name="Blad2" sheetId="2" r:id="rId4"/>
    <sheet name="Blad3" sheetId="3" r:id="rId5"/>
  </sheets>
  <calcPr calcId="145621"/>
</workbook>
</file>

<file path=xl/calcChain.xml><?xml version="1.0" encoding="utf-8"?>
<calcChain xmlns="http://schemas.openxmlformats.org/spreadsheetml/2006/main">
  <c r="J98" i="5" l="1"/>
  <c r="J97" i="5"/>
  <c r="H96" i="5"/>
  <c r="J96" i="5" s="1"/>
  <c r="J95" i="5"/>
  <c r="J94" i="5"/>
  <c r="J93" i="5"/>
  <c r="J92" i="5"/>
  <c r="J91" i="5"/>
  <c r="J90" i="5"/>
  <c r="J89" i="5"/>
  <c r="J88" i="5"/>
  <c r="J24" i="5"/>
  <c r="J25" i="5"/>
  <c r="J26" i="5"/>
  <c r="J27" i="5"/>
  <c r="J28" i="5"/>
  <c r="L32" i="4" l="1"/>
</calcChain>
</file>

<file path=xl/sharedStrings.xml><?xml version="1.0" encoding="utf-8"?>
<sst xmlns="http://schemas.openxmlformats.org/spreadsheetml/2006/main" count="534" uniqueCount="214">
  <si>
    <t>UITSLAG 01-10-2022 14:29:23</t>
  </si>
  <si>
    <t>Springen Paarden</t>
  </si>
  <si>
    <t>Datum: 01-10-2022</t>
  </si>
  <si>
    <t>Aanvang: 13:00</t>
  </si>
  <si>
    <t>Rang</t>
  </si>
  <si>
    <t>Ruiter</t>
  </si>
  <si>
    <t>Paard</t>
  </si>
  <si>
    <t>Kl.</t>
  </si>
  <si>
    <t>Cat.</t>
  </si>
  <si>
    <t>P.nr.</t>
  </si>
  <si>
    <t>sptn1</t>
  </si>
  <si>
    <t>tijd1</t>
  </si>
  <si>
    <t>sptn2</t>
  </si>
  <si>
    <t>tijd2</t>
  </si>
  <si>
    <t>sptn.tot</t>
  </si>
  <si>
    <t>sptn3</t>
  </si>
  <si>
    <t>tijd3</t>
  </si>
  <si>
    <t>Petrice Polinder</t>
  </si>
  <si>
    <t>Leon</t>
  </si>
  <si>
    <t>P</t>
  </si>
  <si>
    <t>Anouk Hardeman</t>
  </si>
  <si>
    <t>Bo</t>
  </si>
  <si>
    <t>Lonneke Van Urk</t>
  </si>
  <si>
    <t>Lyendroretto</t>
  </si>
  <si>
    <t>Aaltje Neijmeijer</t>
  </si>
  <si>
    <t>Highlight m</t>
  </si>
  <si>
    <t>Cynthia Vos</t>
  </si>
  <si>
    <t>Mr Elois</t>
  </si>
  <si>
    <t>Senna Hoekert</t>
  </si>
  <si>
    <t>Camara Z</t>
  </si>
  <si>
    <t>Danielle Akster</t>
  </si>
  <si>
    <t>Idolieni</t>
  </si>
  <si>
    <t>Uit2</t>
  </si>
  <si>
    <r>
      <t>Clubkampioenschappen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NRC</t>
    </r>
    <r>
      <rPr>
        <sz val="10"/>
        <color theme="1"/>
        <rFont val="Arial"/>
        <family val="2"/>
      </rPr>
      <t>/</t>
    </r>
    <r>
      <rPr>
        <b/>
        <sz val="10"/>
        <color theme="1"/>
        <rFont val="Arial"/>
        <family val="2"/>
      </rPr>
      <t>KMD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2022</t>
    </r>
  </si>
  <si>
    <t>Pnt.dr.</t>
  </si>
  <si>
    <t>uit.</t>
  </si>
  <si>
    <t>Totaal</t>
  </si>
  <si>
    <t>Springen paarden</t>
  </si>
  <si>
    <t>Uitslag Algeheel clubkampioenschap Paarden</t>
  </si>
  <si>
    <t>Dressuur paarden</t>
  </si>
  <si>
    <t>prc.</t>
  </si>
  <si>
    <t>C</t>
  </si>
  <si>
    <t>Elvira Van den Dragt</t>
  </si>
  <si>
    <t>Nanisina</t>
  </si>
  <si>
    <t>L1</t>
  </si>
  <si>
    <t>223 (1)</t>
  </si>
  <si>
    <t>Julia Vrolijken</t>
  </si>
  <si>
    <t>Miliane SC</t>
  </si>
  <si>
    <t>L2</t>
  </si>
  <si>
    <t>221 (2)</t>
  </si>
  <si>
    <t>Angela Hooghordel</t>
  </si>
  <si>
    <t>Kryptonite</t>
  </si>
  <si>
    <t>M1</t>
  </si>
  <si>
    <t>216,5 (3)</t>
  </si>
  <si>
    <t>Irene Waterweg</t>
  </si>
  <si>
    <t>Joepie</t>
  </si>
  <si>
    <t>B</t>
  </si>
  <si>
    <t>210 (4)</t>
  </si>
  <si>
    <t>Mendy De Ruiter</t>
  </si>
  <si>
    <t>Montserrat-Beau</t>
  </si>
  <si>
    <t>209 (5)</t>
  </si>
  <si>
    <t>Diana Vinke</t>
  </si>
  <si>
    <t>Figanita</t>
  </si>
  <si>
    <t>Z2</t>
  </si>
  <si>
    <t>238 (6)</t>
  </si>
  <si>
    <t>202 (7)</t>
  </si>
  <si>
    <t>200 (8)</t>
  </si>
  <si>
    <t>199 (9)</t>
  </si>
  <si>
    <t>Benice Deelen</t>
  </si>
  <si>
    <t>Katie</t>
  </si>
  <si>
    <t>Z1</t>
  </si>
  <si>
    <t>232 (10)</t>
  </si>
  <si>
    <t>Lisa El Hayek</t>
  </si>
  <si>
    <t>La Schufro</t>
  </si>
  <si>
    <t>197,5 (11)</t>
  </si>
  <si>
    <t>197,5 (12)</t>
  </si>
  <si>
    <t>Helma Franken - Vromen</t>
  </si>
  <si>
    <t>Bon Jovi</t>
  </si>
  <si>
    <t>228,5 (13)</t>
  </si>
  <si>
    <t>188 (14)</t>
  </si>
  <si>
    <t>Hanna Donker</t>
  </si>
  <si>
    <t>Emerant</t>
  </si>
  <si>
    <t>187 (15)</t>
  </si>
  <si>
    <t>Yvette Mijnheer</t>
  </si>
  <si>
    <t>Brechtje Van 't Klaphek</t>
  </si>
  <si>
    <t>174 (16)</t>
  </si>
  <si>
    <t>168 (17)</t>
  </si>
  <si>
    <t>x</t>
  </si>
  <si>
    <t>Uit11</t>
  </si>
  <si>
    <t>Mirne Berends</t>
  </si>
  <si>
    <t>Jaylano</t>
  </si>
  <si>
    <t>Vrijw</t>
  </si>
  <si>
    <t>(HC) Kimberly Pap (HC)</t>
  </si>
  <si>
    <t>Ivan</t>
  </si>
  <si>
    <t>ZZL</t>
  </si>
  <si>
    <t>HC</t>
  </si>
  <si>
    <t>(HC) Diana Vinke (HC)</t>
  </si>
  <si>
    <t>Navaro</t>
  </si>
  <si>
    <t>Vastgesteld door de jury  Goudsmit, H.R.P.  (134959)  op  02-10-2022  _____________________</t>
  </si>
  <si>
    <t>E</t>
  </si>
  <si>
    <t>Ahey Bridge Silver</t>
  </si>
  <si>
    <t>(HC) Noreen van den Dragt (HC)</t>
  </si>
  <si>
    <t>Hoge Linthorst Timber</t>
  </si>
  <si>
    <t>(HC) Lynn van den Brink (HC)</t>
  </si>
  <si>
    <t>Kanaalshoeve Nan</t>
  </si>
  <si>
    <t>Alisa Van Bommel</t>
  </si>
  <si>
    <t>Mikkie</t>
  </si>
  <si>
    <t>Abby Versteeg</t>
  </si>
  <si>
    <t>Rambo KF</t>
  </si>
  <si>
    <t>Naomi van den Hoorn</t>
  </si>
  <si>
    <t>D</t>
  </si>
  <si>
    <t>Newton</t>
  </si>
  <si>
    <t>Sanna Vos</t>
  </si>
  <si>
    <t>Silver</t>
  </si>
  <si>
    <t>Gwenn van den Berg</t>
  </si>
  <si>
    <t>Stijl</t>
  </si>
  <si>
    <t>Springen laag</t>
  </si>
  <si>
    <t>Kristaline</t>
  </si>
  <si>
    <t>Seviève Uittenbogert</t>
  </si>
  <si>
    <t>Replay</t>
  </si>
  <si>
    <t>Uncle Sam</t>
  </si>
  <si>
    <t>Elise Jansen</t>
  </si>
  <si>
    <t>Lucie</t>
  </si>
  <si>
    <t>Ilse Mol</t>
  </si>
  <si>
    <t>O'Dyssee D.J.</t>
  </si>
  <si>
    <t>Zoë Boeve</t>
  </si>
  <si>
    <t>tijd</t>
  </si>
  <si>
    <t>Springkampioenschap</t>
  </si>
  <si>
    <t>Elza</t>
  </si>
  <si>
    <t>Lisa van Zeeburg</t>
  </si>
  <si>
    <t>Elsje</t>
  </si>
  <si>
    <t>Tessa Koetsier</t>
  </si>
  <si>
    <t>Oak Forest Newton T</t>
  </si>
  <si>
    <t>Amy Vos</t>
  </si>
  <si>
    <t>Mickey</t>
  </si>
  <si>
    <t>Elise van der Pluijm</t>
  </si>
  <si>
    <t>Warrior Lad</t>
  </si>
  <si>
    <t>Pieter Berkhoff</t>
  </si>
  <si>
    <t>Diamond of the Night</t>
  </si>
  <si>
    <t>Isabelle Vriesema</t>
  </si>
  <si>
    <t>Mik's drum and bass</t>
  </si>
  <si>
    <t>Amber Vriesema</t>
  </si>
  <si>
    <t>Barack Obama vd Hazelhof</t>
  </si>
  <si>
    <t>Elize Begeman</t>
  </si>
  <si>
    <t>Don Diablo</t>
  </si>
  <si>
    <t>Liza van Engelen</t>
  </si>
  <si>
    <t>Silverstar</t>
  </si>
  <si>
    <t>Lynn van de Brink</t>
  </si>
  <si>
    <t>strf.pnt2</t>
  </si>
  <si>
    <t>strf.pnt 1</t>
  </si>
  <si>
    <t>BB-springen</t>
  </si>
  <si>
    <t>UITSLAG 01-10-2022 17:18:13</t>
  </si>
  <si>
    <t>Paard/Pony</t>
  </si>
  <si>
    <t>Emma Spronk</t>
  </si>
  <si>
    <t>Happy</t>
  </si>
  <si>
    <t>B1</t>
  </si>
  <si>
    <t>Bix6-09</t>
  </si>
  <si>
    <t>86 (1)</t>
  </si>
  <si>
    <t>A</t>
  </si>
  <si>
    <t>Bix4-09</t>
  </si>
  <si>
    <t>56 (2)</t>
  </si>
  <si>
    <t>Jill van den Berg</t>
  </si>
  <si>
    <t>Storm</t>
  </si>
  <si>
    <t>52 (3)</t>
  </si>
  <si>
    <t>203.5 (1)</t>
  </si>
  <si>
    <t>196.5 (2)</t>
  </si>
  <si>
    <t>Pancho</t>
  </si>
  <si>
    <t>192.5 (3)</t>
  </si>
  <si>
    <t>Rosanne Lankman</t>
  </si>
  <si>
    <t>Idse</t>
  </si>
  <si>
    <t>191 (4)</t>
  </si>
  <si>
    <t>Indy van de Beeten</t>
  </si>
  <si>
    <t>Gruyters medley</t>
  </si>
  <si>
    <t>191 (5)</t>
  </si>
  <si>
    <t>190 (6)</t>
  </si>
  <si>
    <t>Sophie Berkhoff</t>
  </si>
  <si>
    <t>Beukenoord's Bizar</t>
  </si>
  <si>
    <t>189.5 (7)</t>
  </si>
  <si>
    <t>189.5 (8)</t>
  </si>
  <si>
    <t>187 (9)</t>
  </si>
  <si>
    <t>187 (10)</t>
  </si>
  <si>
    <t>Jo-ann Rosner</t>
  </si>
  <si>
    <t>Beukenoord's Bonjour</t>
  </si>
  <si>
    <t>187 (11)</t>
  </si>
  <si>
    <t>186.5 (12)</t>
  </si>
  <si>
    <t>186 (13)</t>
  </si>
  <si>
    <t>185.5 (14)</t>
  </si>
  <si>
    <t>216 (15)</t>
  </si>
  <si>
    <t>184.5 (16)</t>
  </si>
  <si>
    <t>184.5 (17)</t>
  </si>
  <si>
    <t>Estelle Van Werven</t>
  </si>
  <si>
    <t>Heidehof's Leonardo</t>
  </si>
  <si>
    <t>184 (18)</t>
  </si>
  <si>
    <t>184 (19)</t>
  </si>
  <si>
    <t>Corabel van Bommel</t>
  </si>
  <si>
    <t>Toto</t>
  </si>
  <si>
    <t>183.5 (20)</t>
  </si>
  <si>
    <t>182 (21)</t>
  </si>
  <si>
    <t>181 (22)</t>
  </si>
  <si>
    <t>180 (23)</t>
  </si>
  <si>
    <t>178.5 (24)</t>
  </si>
  <si>
    <t>176 (25)</t>
  </si>
  <si>
    <t>Iris Spronk</t>
  </si>
  <si>
    <t>Reduster Honey</t>
  </si>
  <si>
    <t>173 (26)</t>
  </si>
  <si>
    <t>(HC) Amy Vos (HC)</t>
  </si>
  <si>
    <t>Grandissimo</t>
  </si>
  <si>
    <t>ZZZ</t>
  </si>
  <si>
    <t>Dressuur pony's</t>
  </si>
  <si>
    <t>Bixie dressuur</t>
  </si>
  <si>
    <t>Bixie  kampioen</t>
  </si>
  <si>
    <t>Algemeen kampioen pony's</t>
  </si>
  <si>
    <t>Strafpunten springen</t>
  </si>
  <si>
    <t>strf.p.tot.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</si>
</sst>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theme="0" tint="-0.149967955565050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3" fillId="0" borderId="0" xfId="0" applyFont="1" applyBorder="1"/>
    <xf numFmtId="0" fontId="3" fillId="0" borderId="2" xfId="0" applyFont="1" applyBorder="1"/>
    <xf numFmtId="0" fontId="2" fillId="0" borderId="2" xfId="0" applyFont="1" applyBorder="1"/>
    <xf numFmtId="0" fontId="1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2" borderId="3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right" vertical="center" wrapText="1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3" fillId="2" borderId="7" xfId="0" applyFont="1" applyFill="1" applyBorder="1"/>
    <xf numFmtId="0" fontId="3" fillId="2" borderId="7" xfId="0" applyFont="1" applyFill="1" applyBorder="1" applyAlignment="1">
      <alignment horizontal="center"/>
    </xf>
    <xf numFmtId="49" fontId="3" fillId="2" borderId="7" xfId="0" applyNumberFormat="1" applyFont="1" applyFill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168" fontId="2" fillId="0" borderId="1" xfId="0" applyNumberFormat="1" applyFont="1" applyBorder="1"/>
    <xf numFmtId="0" fontId="1" fillId="3" borderId="1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opLeftCell="A51" workbookViewId="0">
      <selection activeCell="K45" sqref="K45"/>
    </sheetView>
  </sheetViews>
  <sheetFormatPr defaultRowHeight="14.25" x14ac:dyDescent="0.2"/>
  <cols>
    <col min="1" max="1" width="6" style="1" customWidth="1"/>
    <col min="2" max="2" width="20.7109375" style="1" customWidth="1"/>
    <col min="3" max="3" width="12.85546875" style="1" customWidth="1"/>
    <col min="4" max="4" width="9.28515625" style="3" customWidth="1"/>
    <col min="5" max="5" width="9.28515625" style="4" customWidth="1"/>
    <col min="6" max="6" width="7.7109375" style="3" customWidth="1"/>
    <col min="7" max="11" width="9.28515625" style="1" customWidth="1"/>
    <col min="12" max="16384" width="9.140625" style="1"/>
  </cols>
  <sheetData>
    <row r="1" spans="1:11" ht="15" x14ac:dyDescent="0.25">
      <c r="A1" s="2" t="s">
        <v>0</v>
      </c>
    </row>
    <row r="3" spans="1:11" x14ac:dyDescent="0.2">
      <c r="A3" s="14" t="s">
        <v>33</v>
      </c>
    </row>
    <row r="4" spans="1:11" x14ac:dyDescent="0.2">
      <c r="A4" s="15" t="s">
        <v>1</v>
      </c>
    </row>
    <row r="6" spans="1:11" x14ac:dyDescent="0.2">
      <c r="A6" s="15" t="s">
        <v>2</v>
      </c>
    </row>
    <row r="7" spans="1:11" x14ac:dyDescent="0.2">
      <c r="A7" s="15" t="s">
        <v>3</v>
      </c>
    </row>
    <row r="13" spans="1:11" ht="15" x14ac:dyDescent="0.25">
      <c r="A13" s="2" t="s">
        <v>37</v>
      </c>
    </row>
    <row r="15" spans="1:11" ht="15" x14ac:dyDescent="0.25">
      <c r="A15" s="5" t="s">
        <v>4</v>
      </c>
      <c r="B15" s="5" t="s">
        <v>5</v>
      </c>
      <c r="C15" s="5" t="s">
        <v>6</v>
      </c>
      <c r="D15" s="6" t="s">
        <v>7</v>
      </c>
      <c r="E15" s="7" t="s">
        <v>8</v>
      </c>
      <c r="F15" s="6" t="s">
        <v>9</v>
      </c>
      <c r="G15" s="5" t="s">
        <v>10</v>
      </c>
      <c r="H15" s="5" t="s">
        <v>12</v>
      </c>
      <c r="I15" s="5" t="s">
        <v>14</v>
      </c>
      <c r="J15" s="5" t="s">
        <v>15</v>
      </c>
      <c r="K15" s="5" t="s">
        <v>16</v>
      </c>
    </row>
    <row r="16" spans="1:11" s="2" customFormat="1" ht="15" x14ac:dyDescent="0.25">
      <c r="A16" s="17">
        <v>1</v>
      </c>
      <c r="B16" s="8" t="s">
        <v>17</v>
      </c>
      <c r="C16" s="8" t="s">
        <v>18</v>
      </c>
      <c r="D16" s="9">
        <v>0.8</v>
      </c>
      <c r="E16" s="10" t="s">
        <v>19</v>
      </c>
      <c r="F16" s="9">
        <v>1</v>
      </c>
      <c r="G16" s="8">
        <v>0</v>
      </c>
      <c r="H16" s="8">
        <v>0</v>
      </c>
      <c r="I16" s="8">
        <v>0</v>
      </c>
      <c r="J16" s="8">
        <v>0</v>
      </c>
      <c r="K16" s="8">
        <v>37.9</v>
      </c>
    </row>
    <row r="17" spans="1:12" ht="15" x14ac:dyDescent="0.25">
      <c r="A17" s="2">
        <v>2</v>
      </c>
      <c r="B17" s="8" t="s">
        <v>20</v>
      </c>
      <c r="C17" s="8" t="s">
        <v>21</v>
      </c>
      <c r="D17" s="9">
        <v>0.8</v>
      </c>
      <c r="E17" s="10" t="s">
        <v>19</v>
      </c>
      <c r="F17" s="9">
        <v>1</v>
      </c>
      <c r="G17" s="8">
        <v>0</v>
      </c>
      <c r="H17" s="8">
        <v>0</v>
      </c>
      <c r="I17" s="8">
        <v>0</v>
      </c>
      <c r="J17" s="8">
        <v>4</v>
      </c>
      <c r="K17" s="8">
        <v>47.8</v>
      </c>
    </row>
    <row r="18" spans="1:12" x14ac:dyDescent="0.2">
      <c r="A18" s="18">
        <v>3</v>
      </c>
      <c r="B18" s="11" t="s">
        <v>22</v>
      </c>
      <c r="C18" s="11" t="s">
        <v>23</v>
      </c>
      <c r="D18" s="12">
        <v>0.9</v>
      </c>
      <c r="E18" s="13" t="s">
        <v>19</v>
      </c>
      <c r="F18" s="12">
        <v>1</v>
      </c>
      <c r="G18" s="11">
        <v>4</v>
      </c>
      <c r="H18" s="11">
        <v>0</v>
      </c>
      <c r="I18" s="11">
        <v>4</v>
      </c>
      <c r="J18" s="11"/>
      <c r="K18" s="11"/>
    </row>
    <row r="19" spans="1:12" x14ac:dyDescent="0.2">
      <c r="A19" s="18">
        <v>3</v>
      </c>
      <c r="B19" s="11" t="s">
        <v>24</v>
      </c>
      <c r="C19" s="11" t="s">
        <v>25</v>
      </c>
      <c r="D19" s="12">
        <v>0.7</v>
      </c>
      <c r="E19" s="13" t="s">
        <v>19</v>
      </c>
      <c r="F19" s="12">
        <v>1</v>
      </c>
      <c r="G19" s="11">
        <v>0</v>
      </c>
      <c r="H19" s="11">
        <v>4</v>
      </c>
      <c r="I19" s="11">
        <v>4</v>
      </c>
      <c r="J19" s="11"/>
      <c r="K19" s="11"/>
    </row>
    <row r="20" spans="1:12" x14ac:dyDescent="0.2">
      <c r="A20" s="18">
        <v>3</v>
      </c>
      <c r="B20" s="11" t="s">
        <v>26</v>
      </c>
      <c r="C20" s="11" t="s">
        <v>27</v>
      </c>
      <c r="D20" s="12">
        <v>1</v>
      </c>
      <c r="E20" s="13" t="s">
        <v>19</v>
      </c>
      <c r="F20" s="12">
        <v>1</v>
      </c>
      <c r="G20" s="11">
        <v>0</v>
      </c>
      <c r="H20" s="11">
        <v>4</v>
      </c>
      <c r="I20" s="11">
        <v>4</v>
      </c>
      <c r="J20" s="11"/>
      <c r="K20" s="11"/>
    </row>
    <row r="21" spans="1:12" s="2" customFormat="1" ht="15" x14ac:dyDescent="0.25">
      <c r="A21" s="18">
        <v>3</v>
      </c>
      <c r="B21" s="11" t="s">
        <v>28</v>
      </c>
      <c r="C21" s="11" t="s">
        <v>29</v>
      </c>
      <c r="D21" s="12">
        <v>1.1000000000000001</v>
      </c>
      <c r="E21" s="13" t="s">
        <v>19</v>
      </c>
      <c r="F21" s="12">
        <v>1</v>
      </c>
      <c r="G21" s="11">
        <v>0</v>
      </c>
      <c r="H21" s="11">
        <v>4</v>
      </c>
      <c r="I21" s="11">
        <v>4</v>
      </c>
      <c r="J21" s="11"/>
      <c r="K21" s="11"/>
    </row>
    <row r="22" spans="1:12" x14ac:dyDescent="0.2">
      <c r="A22" s="18">
        <v>7</v>
      </c>
      <c r="B22" s="11" t="s">
        <v>30</v>
      </c>
      <c r="C22" s="11" t="s">
        <v>31</v>
      </c>
      <c r="D22" s="12">
        <v>1.1000000000000001</v>
      </c>
      <c r="E22" s="13" t="s">
        <v>19</v>
      </c>
      <c r="F22" s="12">
        <v>1</v>
      </c>
      <c r="G22" s="11">
        <v>16</v>
      </c>
      <c r="H22" s="11" t="s">
        <v>32</v>
      </c>
      <c r="I22" s="11"/>
      <c r="J22" s="11"/>
      <c r="K22" s="11"/>
    </row>
    <row r="25" spans="1:12" ht="15" x14ac:dyDescent="0.25">
      <c r="A25" s="19" t="s">
        <v>38</v>
      </c>
      <c r="B25"/>
      <c r="C25"/>
      <c r="D25"/>
      <c r="E25"/>
      <c r="F25"/>
      <c r="G25"/>
      <c r="H25"/>
      <c r="I25"/>
      <c r="J25"/>
      <c r="K25"/>
      <c r="L25"/>
    </row>
    <row r="26" spans="1:12" ht="15" x14ac:dyDescent="0.25">
      <c r="A26"/>
      <c r="B26"/>
      <c r="C26"/>
      <c r="D26"/>
      <c r="E26"/>
      <c r="F26"/>
      <c r="G26"/>
      <c r="H26"/>
      <c r="I26"/>
      <c r="J26"/>
      <c r="K26"/>
      <c r="L26"/>
    </row>
    <row r="27" spans="1:12" ht="15" x14ac:dyDescent="0.25">
      <c r="A27" s="5" t="s">
        <v>4</v>
      </c>
      <c r="B27" s="5" t="s">
        <v>5</v>
      </c>
      <c r="C27" s="5" t="s">
        <v>6</v>
      </c>
      <c r="D27" s="6" t="s">
        <v>7</v>
      </c>
      <c r="E27" s="7" t="s">
        <v>8</v>
      </c>
      <c r="F27" s="6" t="s">
        <v>34</v>
      </c>
      <c r="G27" s="5" t="s">
        <v>10</v>
      </c>
      <c r="H27" s="5" t="s">
        <v>11</v>
      </c>
      <c r="I27" s="5" t="s">
        <v>12</v>
      </c>
      <c r="J27" s="5" t="s">
        <v>13</v>
      </c>
      <c r="K27" s="5" t="s">
        <v>14</v>
      </c>
      <c r="L27" s="5" t="s">
        <v>36</v>
      </c>
    </row>
    <row r="28" spans="1:12" ht="15" x14ac:dyDescent="0.25">
      <c r="A28" s="17">
        <v>1</v>
      </c>
      <c r="B28" s="8" t="s">
        <v>17</v>
      </c>
      <c r="C28" s="8" t="s">
        <v>18</v>
      </c>
      <c r="D28" s="9">
        <v>0.8</v>
      </c>
      <c r="E28" s="10" t="s">
        <v>19</v>
      </c>
      <c r="F28" s="9">
        <v>199</v>
      </c>
      <c r="G28" s="8">
        <v>0</v>
      </c>
      <c r="H28" s="8"/>
      <c r="I28" s="8">
        <v>0</v>
      </c>
      <c r="J28" s="8"/>
      <c r="K28" s="8">
        <v>0</v>
      </c>
      <c r="L28" s="8">
        <v>199</v>
      </c>
    </row>
    <row r="29" spans="1:12" ht="15" x14ac:dyDescent="0.25">
      <c r="A29" s="16">
        <v>2</v>
      </c>
      <c r="B29" s="8" t="s">
        <v>28</v>
      </c>
      <c r="C29" s="8" t="s">
        <v>29</v>
      </c>
      <c r="D29" s="9">
        <v>1.1000000000000001</v>
      </c>
      <c r="E29" s="10" t="s">
        <v>19</v>
      </c>
      <c r="F29" s="9">
        <v>202</v>
      </c>
      <c r="G29" s="8">
        <v>0</v>
      </c>
      <c r="H29" s="8"/>
      <c r="I29" s="8">
        <v>4</v>
      </c>
      <c r="J29" s="8">
        <v>0</v>
      </c>
      <c r="K29" s="8">
        <v>4</v>
      </c>
      <c r="L29" s="8">
        <v>198</v>
      </c>
    </row>
    <row r="30" spans="1:12" x14ac:dyDescent="0.2">
      <c r="A30" s="18">
        <v>3</v>
      </c>
      <c r="B30" s="11" t="s">
        <v>26</v>
      </c>
      <c r="C30" s="11" t="s">
        <v>27</v>
      </c>
      <c r="D30" s="12">
        <v>1</v>
      </c>
      <c r="E30" s="13" t="s">
        <v>19</v>
      </c>
      <c r="F30" s="12">
        <v>188</v>
      </c>
      <c r="G30" s="11">
        <v>0</v>
      </c>
      <c r="H30" s="11"/>
      <c r="I30" s="11">
        <v>4</v>
      </c>
      <c r="J30" s="11">
        <v>0</v>
      </c>
      <c r="K30" s="11">
        <v>4</v>
      </c>
      <c r="L30" s="11">
        <v>184</v>
      </c>
    </row>
    <row r="31" spans="1:12" x14ac:dyDescent="0.2">
      <c r="A31" s="18">
        <v>4</v>
      </c>
      <c r="B31" s="11" t="s">
        <v>20</v>
      </c>
      <c r="C31" s="11" t="s">
        <v>21</v>
      </c>
      <c r="D31" s="12">
        <v>0.8</v>
      </c>
      <c r="E31" s="13" t="s">
        <v>19</v>
      </c>
      <c r="F31" s="12">
        <v>168</v>
      </c>
      <c r="G31" s="11">
        <v>0</v>
      </c>
      <c r="H31" s="11"/>
      <c r="I31" s="11">
        <v>0</v>
      </c>
      <c r="J31" s="11"/>
      <c r="K31" s="11">
        <v>0</v>
      </c>
      <c r="L31" s="11">
        <v>168</v>
      </c>
    </row>
    <row r="32" spans="1:12" x14ac:dyDescent="0.2">
      <c r="A32" s="11">
        <v>5</v>
      </c>
      <c r="B32" s="11" t="s">
        <v>30</v>
      </c>
      <c r="C32" s="11" t="s">
        <v>31</v>
      </c>
      <c r="D32" s="12">
        <v>1.1000000000000001</v>
      </c>
      <c r="E32" s="13" t="s">
        <v>19</v>
      </c>
      <c r="F32" s="12">
        <v>200</v>
      </c>
      <c r="G32" s="11">
        <v>16</v>
      </c>
      <c r="H32" s="11">
        <v>0</v>
      </c>
      <c r="I32" s="11" t="s">
        <v>32</v>
      </c>
      <c r="J32" s="11"/>
      <c r="K32" s="11">
        <v>40</v>
      </c>
      <c r="L32" s="11">
        <f>200-40</f>
        <v>160</v>
      </c>
    </row>
    <row r="33" spans="1:12" x14ac:dyDescent="0.2">
      <c r="A33" s="11">
        <v>6</v>
      </c>
      <c r="B33" s="11" t="s">
        <v>22</v>
      </c>
      <c r="C33" s="11" t="s">
        <v>23</v>
      </c>
      <c r="D33" s="12">
        <v>0.9</v>
      </c>
      <c r="E33" s="13" t="s">
        <v>19</v>
      </c>
      <c r="F33" s="12" t="s">
        <v>35</v>
      </c>
      <c r="G33" s="11">
        <v>4</v>
      </c>
      <c r="H33" s="11">
        <v>0</v>
      </c>
      <c r="I33" s="11">
        <v>0</v>
      </c>
      <c r="J33" s="11"/>
      <c r="K33" s="11">
        <v>4</v>
      </c>
      <c r="L33" s="11"/>
    </row>
    <row r="35" spans="1:12" ht="15" x14ac:dyDescent="0.25">
      <c r="A35" s="20"/>
      <c r="B35"/>
      <c r="C35"/>
      <c r="D35"/>
      <c r="E35"/>
      <c r="F35"/>
      <c r="G35"/>
      <c r="H35"/>
    </row>
    <row r="36" spans="1:12" ht="15" x14ac:dyDescent="0.25">
      <c r="A36" s="21"/>
      <c r="B36"/>
      <c r="C36"/>
      <c r="D36"/>
      <c r="E36"/>
      <c r="F36"/>
      <c r="G36"/>
      <c r="H36"/>
    </row>
    <row r="37" spans="1:12" ht="15" x14ac:dyDescent="0.25">
      <c r="A37" s="20" t="s">
        <v>39</v>
      </c>
      <c r="B37"/>
      <c r="C37"/>
      <c r="D37"/>
      <c r="E37"/>
      <c r="F37"/>
      <c r="G37"/>
      <c r="H37"/>
    </row>
    <row r="38" spans="1:12" ht="15" x14ac:dyDescent="0.25">
      <c r="A38" s="21"/>
      <c r="B38"/>
      <c r="C38"/>
      <c r="D38"/>
      <c r="E38"/>
      <c r="F38"/>
      <c r="G38"/>
      <c r="H38"/>
    </row>
    <row r="39" spans="1:12" ht="15" x14ac:dyDescent="0.25">
      <c r="A39" s="21" t="s">
        <v>2</v>
      </c>
      <c r="B39"/>
      <c r="C39"/>
      <c r="D39"/>
      <c r="E39"/>
      <c r="F39"/>
      <c r="G39"/>
      <c r="H39"/>
    </row>
    <row r="40" spans="1:12" ht="15" x14ac:dyDescent="0.25">
      <c r="A40" s="20"/>
      <c r="B40"/>
      <c r="C40"/>
      <c r="D40"/>
      <c r="E40"/>
      <c r="F40"/>
      <c r="G40"/>
      <c r="H40"/>
    </row>
    <row r="41" spans="1:12" ht="15.75" thickBot="1" x14ac:dyDescent="0.3">
      <c r="A41" s="20"/>
      <c r="B41"/>
      <c r="C41"/>
      <c r="D41"/>
      <c r="E41"/>
      <c r="F41"/>
      <c r="G41"/>
      <c r="H41"/>
    </row>
    <row r="42" spans="1:12" ht="26.25" thickBot="1" x14ac:dyDescent="0.25">
      <c r="A42" s="22" t="s">
        <v>4</v>
      </c>
      <c r="B42" s="23" t="s">
        <v>5</v>
      </c>
      <c r="C42" s="23" t="s">
        <v>6</v>
      </c>
      <c r="D42" s="24" t="s">
        <v>7</v>
      </c>
      <c r="E42" s="24" t="s">
        <v>8</v>
      </c>
      <c r="F42" s="25" t="s">
        <v>9</v>
      </c>
      <c r="G42" s="25" t="s">
        <v>40</v>
      </c>
      <c r="H42" s="25" t="s">
        <v>41</v>
      </c>
    </row>
    <row r="43" spans="1:12" ht="15" thickBot="1" x14ac:dyDescent="0.25">
      <c r="A43" s="26">
        <v>1</v>
      </c>
      <c r="B43" s="27" t="s">
        <v>42</v>
      </c>
      <c r="C43" s="27" t="s">
        <v>43</v>
      </c>
      <c r="D43" s="28" t="s">
        <v>44</v>
      </c>
      <c r="E43" s="28" t="s">
        <v>19</v>
      </c>
      <c r="F43" s="29">
        <v>24</v>
      </c>
      <c r="G43" s="29">
        <v>74.332999999999998</v>
      </c>
      <c r="H43" s="29" t="s">
        <v>45</v>
      </c>
    </row>
    <row r="44" spans="1:12" ht="15" thickBot="1" x14ac:dyDescent="0.25">
      <c r="A44" s="26">
        <v>2</v>
      </c>
      <c r="B44" s="27" t="s">
        <v>46</v>
      </c>
      <c r="C44" s="27" t="s">
        <v>47</v>
      </c>
      <c r="D44" s="28" t="s">
        <v>48</v>
      </c>
      <c r="E44" s="28" t="s">
        <v>19</v>
      </c>
      <c r="F44" s="29">
        <v>28</v>
      </c>
      <c r="G44" s="29">
        <v>73.667000000000002</v>
      </c>
      <c r="H44" s="29" t="s">
        <v>49</v>
      </c>
    </row>
    <row r="45" spans="1:12" ht="15" thickBot="1" x14ac:dyDescent="0.25">
      <c r="A45" s="26">
        <v>3</v>
      </c>
      <c r="B45" s="27" t="s">
        <v>50</v>
      </c>
      <c r="C45" s="27" t="s">
        <v>51</v>
      </c>
      <c r="D45" s="28" t="s">
        <v>52</v>
      </c>
      <c r="E45" s="28" t="s">
        <v>19</v>
      </c>
      <c r="F45" s="29">
        <v>32</v>
      </c>
      <c r="G45" s="29">
        <v>72.167000000000002</v>
      </c>
      <c r="H45" s="29" t="s">
        <v>53</v>
      </c>
    </row>
    <row r="46" spans="1:12" ht="15" thickBot="1" x14ac:dyDescent="0.25">
      <c r="A46" s="26">
        <v>4</v>
      </c>
      <c r="B46" s="27" t="s">
        <v>54</v>
      </c>
      <c r="C46" s="27" t="s">
        <v>55</v>
      </c>
      <c r="D46" s="28" t="s">
        <v>56</v>
      </c>
      <c r="E46" s="28" t="s">
        <v>19</v>
      </c>
      <c r="F46" s="29">
        <v>20</v>
      </c>
      <c r="G46" s="29">
        <v>70</v>
      </c>
      <c r="H46" s="29" t="s">
        <v>57</v>
      </c>
    </row>
    <row r="47" spans="1:12" ht="26.25" thickBot="1" x14ac:dyDescent="0.25">
      <c r="A47" s="26">
        <v>5</v>
      </c>
      <c r="B47" s="27" t="s">
        <v>58</v>
      </c>
      <c r="C47" s="27" t="s">
        <v>59</v>
      </c>
      <c r="D47" s="28" t="s">
        <v>44</v>
      </c>
      <c r="E47" s="28" t="s">
        <v>19</v>
      </c>
      <c r="F47" s="29">
        <v>24</v>
      </c>
      <c r="G47" s="29">
        <v>69.667000000000002</v>
      </c>
      <c r="H47" s="29" t="s">
        <v>60</v>
      </c>
    </row>
    <row r="48" spans="1:12" ht="15" thickBot="1" x14ac:dyDescent="0.25">
      <c r="A48" s="30"/>
      <c r="B48" s="31"/>
      <c r="C48" s="31"/>
      <c r="D48" s="31"/>
      <c r="E48" s="31"/>
      <c r="F48" s="31"/>
      <c r="G48" s="31"/>
      <c r="H48" s="31"/>
    </row>
    <row r="49" spans="1:8" ht="15" thickBot="1" x14ac:dyDescent="0.25">
      <c r="A49" s="32">
        <v>6</v>
      </c>
      <c r="B49" s="31" t="s">
        <v>61</v>
      </c>
      <c r="C49" s="31" t="s">
        <v>62</v>
      </c>
      <c r="D49" s="33" t="s">
        <v>63</v>
      </c>
      <c r="E49" s="33" t="s">
        <v>19</v>
      </c>
      <c r="F49" s="34">
        <v>44</v>
      </c>
      <c r="G49" s="34">
        <v>68</v>
      </c>
      <c r="H49" s="34" t="s">
        <v>64</v>
      </c>
    </row>
    <row r="50" spans="1:8" ht="15" thickBot="1" x14ac:dyDescent="0.25">
      <c r="A50" s="32">
        <v>7</v>
      </c>
      <c r="B50" s="31" t="s">
        <v>28</v>
      </c>
      <c r="C50" s="31" t="s">
        <v>29</v>
      </c>
      <c r="D50" s="33" t="s">
        <v>44</v>
      </c>
      <c r="E50" s="33" t="s">
        <v>19</v>
      </c>
      <c r="F50" s="34">
        <v>24</v>
      </c>
      <c r="G50" s="34">
        <v>67.332999999999998</v>
      </c>
      <c r="H50" s="34" t="s">
        <v>65</v>
      </c>
    </row>
    <row r="51" spans="1:8" ht="15" thickBot="1" x14ac:dyDescent="0.25">
      <c r="A51" s="32">
        <v>8</v>
      </c>
      <c r="B51" s="31" t="s">
        <v>30</v>
      </c>
      <c r="C51" s="31" t="s">
        <v>31</v>
      </c>
      <c r="D51" s="33" t="s">
        <v>44</v>
      </c>
      <c r="E51" s="33" t="s">
        <v>19</v>
      </c>
      <c r="F51" s="34">
        <v>24</v>
      </c>
      <c r="G51" s="34">
        <v>66.667000000000002</v>
      </c>
      <c r="H51" s="34" t="s">
        <v>66</v>
      </c>
    </row>
    <row r="52" spans="1:8" ht="15" thickBot="1" x14ac:dyDescent="0.25">
      <c r="A52" s="32">
        <v>9</v>
      </c>
      <c r="B52" s="31" t="s">
        <v>17</v>
      </c>
      <c r="C52" s="31" t="s">
        <v>18</v>
      </c>
      <c r="D52" s="33" t="s">
        <v>44</v>
      </c>
      <c r="E52" s="33" t="s">
        <v>19</v>
      </c>
      <c r="F52" s="34">
        <v>24</v>
      </c>
      <c r="G52" s="34">
        <v>66.332999999999998</v>
      </c>
      <c r="H52" s="34" t="s">
        <v>67</v>
      </c>
    </row>
    <row r="53" spans="1:8" ht="15" thickBot="1" x14ac:dyDescent="0.25">
      <c r="A53" s="32">
        <v>10</v>
      </c>
      <c r="B53" s="31" t="s">
        <v>68</v>
      </c>
      <c r="C53" s="31" t="s">
        <v>69</v>
      </c>
      <c r="D53" s="33" t="s">
        <v>70</v>
      </c>
      <c r="E53" s="33" t="s">
        <v>19</v>
      </c>
      <c r="F53" s="34">
        <v>40</v>
      </c>
      <c r="G53" s="34">
        <v>66.286000000000001</v>
      </c>
      <c r="H53" s="34" t="s">
        <v>71</v>
      </c>
    </row>
    <row r="54" spans="1:8" ht="15" thickBot="1" x14ac:dyDescent="0.25">
      <c r="A54" s="32">
        <v>11</v>
      </c>
      <c r="B54" s="31" t="s">
        <v>72</v>
      </c>
      <c r="C54" s="31" t="s">
        <v>73</v>
      </c>
      <c r="D54" s="33" t="s">
        <v>52</v>
      </c>
      <c r="E54" s="33" t="s">
        <v>19</v>
      </c>
      <c r="F54" s="34">
        <v>32</v>
      </c>
      <c r="G54" s="34">
        <v>65.832999999999998</v>
      </c>
      <c r="H54" s="34" t="s">
        <v>74</v>
      </c>
    </row>
    <row r="55" spans="1:8" ht="15" thickBot="1" x14ac:dyDescent="0.25">
      <c r="A55" s="32">
        <v>12</v>
      </c>
      <c r="B55" s="31" t="s">
        <v>24</v>
      </c>
      <c r="C55" s="31" t="s">
        <v>25</v>
      </c>
      <c r="D55" s="33" t="s">
        <v>48</v>
      </c>
      <c r="E55" s="33" t="s">
        <v>19</v>
      </c>
      <c r="F55" s="34">
        <v>28</v>
      </c>
      <c r="G55" s="34">
        <v>65.832999999999998</v>
      </c>
      <c r="H55" s="34" t="s">
        <v>75</v>
      </c>
    </row>
    <row r="56" spans="1:8" ht="26.25" thickBot="1" x14ac:dyDescent="0.25">
      <c r="A56" s="32">
        <v>13</v>
      </c>
      <c r="B56" s="31" t="s">
        <v>76</v>
      </c>
      <c r="C56" s="31" t="s">
        <v>77</v>
      </c>
      <c r="D56" s="33" t="s">
        <v>70</v>
      </c>
      <c r="E56" s="33" t="s">
        <v>19</v>
      </c>
      <c r="F56" s="34">
        <v>40</v>
      </c>
      <c r="G56" s="34">
        <v>65.286000000000001</v>
      </c>
      <c r="H56" s="34" t="s">
        <v>78</v>
      </c>
    </row>
    <row r="57" spans="1:8" ht="15" thickBot="1" x14ac:dyDescent="0.25">
      <c r="A57" s="32">
        <v>14</v>
      </c>
      <c r="B57" s="31" t="s">
        <v>26</v>
      </c>
      <c r="C57" s="31" t="s">
        <v>27</v>
      </c>
      <c r="D57" s="33" t="s">
        <v>56</v>
      </c>
      <c r="E57" s="33" t="s">
        <v>19</v>
      </c>
      <c r="F57" s="34">
        <v>20</v>
      </c>
      <c r="G57" s="34">
        <v>62.667000000000002</v>
      </c>
      <c r="H57" s="34" t="s">
        <v>79</v>
      </c>
    </row>
    <row r="58" spans="1:8" ht="15" thickBot="1" x14ac:dyDescent="0.25">
      <c r="A58" s="32">
        <v>15</v>
      </c>
      <c r="B58" s="31" t="s">
        <v>80</v>
      </c>
      <c r="C58" s="31" t="s">
        <v>81</v>
      </c>
      <c r="D58" s="33" t="s">
        <v>56</v>
      </c>
      <c r="E58" s="33" t="s">
        <v>19</v>
      </c>
      <c r="F58" s="34">
        <v>20</v>
      </c>
      <c r="G58" s="34">
        <v>62.332999999999998</v>
      </c>
      <c r="H58" s="34" t="s">
        <v>82</v>
      </c>
    </row>
    <row r="59" spans="1:8" ht="26.25" thickBot="1" x14ac:dyDescent="0.25">
      <c r="A59" s="32">
        <v>16</v>
      </c>
      <c r="B59" s="31" t="s">
        <v>83</v>
      </c>
      <c r="C59" s="31" t="s">
        <v>84</v>
      </c>
      <c r="D59" s="33" t="s">
        <v>48</v>
      </c>
      <c r="E59" s="33" t="s">
        <v>19</v>
      </c>
      <c r="F59" s="34">
        <v>28</v>
      </c>
      <c r="G59" s="34">
        <v>58</v>
      </c>
      <c r="H59" s="34" t="s">
        <v>85</v>
      </c>
    </row>
    <row r="60" spans="1:8" ht="15" thickBot="1" x14ac:dyDescent="0.25">
      <c r="A60" s="32">
        <v>17</v>
      </c>
      <c r="B60" s="31" t="s">
        <v>20</v>
      </c>
      <c r="C60" s="31" t="s">
        <v>21</v>
      </c>
      <c r="D60" s="33" t="s">
        <v>56</v>
      </c>
      <c r="E60" s="33" t="s">
        <v>19</v>
      </c>
      <c r="F60" s="34">
        <v>20</v>
      </c>
      <c r="G60" s="34">
        <v>56</v>
      </c>
      <c r="H60" s="34" t="s">
        <v>86</v>
      </c>
    </row>
    <row r="61" spans="1:8" ht="15" thickBot="1" x14ac:dyDescent="0.25">
      <c r="A61" s="32" t="s">
        <v>87</v>
      </c>
      <c r="B61" s="31" t="s">
        <v>22</v>
      </c>
      <c r="C61" s="31" t="s">
        <v>23</v>
      </c>
      <c r="D61" s="33" t="s">
        <v>56</v>
      </c>
      <c r="E61" s="33" t="s">
        <v>19</v>
      </c>
      <c r="F61" s="34">
        <v>20</v>
      </c>
      <c r="G61" s="34" t="s">
        <v>88</v>
      </c>
      <c r="H61" s="34"/>
    </row>
    <row r="62" spans="1:8" ht="15" thickBot="1" x14ac:dyDescent="0.25">
      <c r="A62" s="32"/>
      <c r="B62" s="31" t="s">
        <v>89</v>
      </c>
      <c r="C62" s="31" t="s">
        <v>90</v>
      </c>
      <c r="D62" s="33" t="s">
        <v>56</v>
      </c>
      <c r="E62" s="33" t="s">
        <v>19</v>
      </c>
      <c r="F62" s="34">
        <v>20</v>
      </c>
      <c r="G62" s="34" t="s">
        <v>91</v>
      </c>
      <c r="H62" s="34">
        <v>62.5</v>
      </c>
    </row>
    <row r="63" spans="1:8" ht="26.25" thickBot="1" x14ac:dyDescent="0.25">
      <c r="A63" s="32"/>
      <c r="B63" s="31" t="s">
        <v>92</v>
      </c>
      <c r="C63" s="31" t="s">
        <v>93</v>
      </c>
      <c r="D63" s="33" t="s">
        <v>94</v>
      </c>
      <c r="E63" s="33" t="s">
        <v>19</v>
      </c>
      <c r="F63" s="34">
        <v>48</v>
      </c>
      <c r="G63" s="34" t="s">
        <v>95</v>
      </c>
      <c r="H63" s="34"/>
    </row>
    <row r="64" spans="1:8" ht="15" thickBot="1" x14ac:dyDescent="0.25">
      <c r="A64" s="32"/>
      <c r="B64" s="31" t="s">
        <v>96</v>
      </c>
      <c r="C64" s="31" t="s">
        <v>97</v>
      </c>
      <c r="D64" s="33" t="s">
        <v>44</v>
      </c>
      <c r="E64" s="33" t="s">
        <v>19</v>
      </c>
      <c r="F64" s="34">
        <v>24</v>
      </c>
      <c r="G64" s="34" t="s">
        <v>95</v>
      </c>
      <c r="H64" s="34"/>
    </row>
    <row r="65" spans="1:8" ht="15" x14ac:dyDescent="0.25">
      <c r="A65" s="21"/>
      <c r="B65"/>
      <c r="C65"/>
      <c r="D65"/>
      <c r="E65"/>
      <c r="F65"/>
      <c r="G65"/>
      <c r="H65"/>
    </row>
    <row r="66" spans="1:8" ht="15" x14ac:dyDescent="0.25">
      <c r="A66" s="21"/>
      <c r="B66"/>
      <c r="C66"/>
      <c r="D66"/>
      <c r="E66"/>
      <c r="F66"/>
      <c r="G66"/>
      <c r="H66"/>
    </row>
    <row r="67" spans="1:8" ht="15" x14ac:dyDescent="0.25">
      <c r="A67" s="21" t="s">
        <v>98</v>
      </c>
      <c r="B67"/>
      <c r="C67"/>
      <c r="D67"/>
      <c r="E67"/>
      <c r="F67"/>
      <c r="G67"/>
      <c r="H67"/>
    </row>
    <row r="68" spans="1:8" ht="15" x14ac:dyDescent="0.25">
      <c r="A68" s="21"/>
      <c r="B68"/>
      <c r="C68"/>
      <c r="D68"/>
      <c r="E68"/>
      <c r="F68"/>
      <c r="G68"/>
      <c r="H68"/>
    </row>
    <row r="69" spans="1:8" ht="15" x14ac:dyDescent="0.25">
      <c r="A69" s="21"/>
      <c r="B69"/>
      <c r="C69"/>
      <c r="D69"/>
      <c r="E69"/>
      <c r="F69"/>
      <c r="G69"/>
      <c r="H69"/>
    </row>
  </sheetData>
  <sortState ref="B15:N22">
    <sortCondition ref="I15:I22"/>
    <sortCondition ref="J15:J22"/>
    <sortCondition ref="K15:K22"/>
  </sortState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tabSelected="1" workbookViewId="0">
      <selection sqref="A1:A1048576"/>
    </sheetView>
  </sheetViews>
  <sheetFormatPr defaultRowHeight="14.25" x14ac:dyDescent="0.2"/>
  <cols>
    <col min="1" max="1" width="9.28515625" style="1" customWidth="1"/>
    <col min="2" max="2" width="25.7109375" style="1" customWidth="1"/>
    <col min="3" max="3" width="28.28515625" style="1" customWidth="1"/>
    <col min="4" max="4" width="9.28515625" style="3" customWidth="1"/>
    <col min="5" max="5" width="9.28515625" style="4" customWidth="1"/>
    <col min="6" max="6" width="7.7109375" style="3" customWidth="1"/>
    <col min="7" max="11" width="9.28515625" style="1" customWidth="1"/>
    <col min="12" max="16384" width="9.140625" style="1"/>
  </cols>
  <sheetData>
    <row r="1" spans="1:12" ht="15" x14ac:dyDescent="0.25">
      <c r="A1" s="2" t="s">
        <v>151</v>
      </c>
    </row>
    <row r="2" spans="1:12" x14ac:dyDescent="0.2">
      <c r="A2" s="14" t="s">
        <v>33</v>
      </c>
    </row>
    <row r="3" spans="1:12" ht="15" x14ac:dyDescent="0.25">
      <c r="A3" s="2" t="s">
        <v>150</v>
      </c>
    </row>
    <row r="4" spans="1:12" ht="15" x14ac:dyDescent="0.25">
      <c r="A4" s="8"/>
      <c r="B4" s="11"/>
      <c r="C4" s="11"/>
      <c r="D4" s="12"/>
      <c r="E4" s="13"/>
      <c r="F4" s="12"/>
      <c r="G4" s="8" t="s">
        <v>149</v>
      </c>
      <c r="H4" s="8" t="s">
        <v>148</v>
      </c>
      <c r="I4" s="8" t="s">
        <v>213</v>
      </c>
      <c r="J4" s="8" t="s">
        <v>115</v>
      </c>
      <c r="K4" s="11"/>
    </row>
    <row r="5" spans="1:12" ht="15" x14ac:dyDescent="0.25">
      <c r="A5" s="8">
        <v>1</v>
      </c>
      <c r="B5" s="8" t="s">
        <v>147</v>
      </c>
      <c r="C5" s="8" t="s">
        <v>146</v>
      </c>
      <c r="D5" s="9">
        <v>0.4</v>
      </c>
      <c r="E5" s="10" t="s">
        <v>56</v>
      </c>
      <c r="F5" s="9">
        <v>1</v>
      </c>
      <c r="G5" s="8">
        <v>0</v>
      </c>
      <c r="H5" s="8">
        <v>0</v>
      </c>
      <c r="I5" s="8">
        <v>0</v>
      </c>
      <c r="J5" s="8">
        <v>7.6</v>
      </c>
      <c r="K5" s="8"/>
      <c r="L5" s="2"/>
    </row>
    <row r="6" spans="1:12" ht="15" x14ac:dyDescent="0.25">
      <c r="A6" s="8">
        <v>2</v>
      </c>
      <c r="B6" s="8" t="s">
        <v>145</v>
      </c>
      <c r="C6" s="8" t="s">
        <v>144</v>
      </c>
      <c r="D6" s="9">
        <v>0.8</v>
      </c>
      <c r="E6" s="10" t="s">
        <v>99</v>
      </c>
      <c r="F6" s="9">
        <v>1</v>
      </c>
      <c r="G6" s="8">
        <v>0</v>
      </c>
      <c r="H6" s="8">
        <v>0</v>
      </c>
      <c r="I6" s="8">
        <v>0</v>
      </c>
      <c r="J6" s="8">
        <v>7.4</v>
      </c>
      <c r="K6" s="8"/>
      <c r="L6" s="2"/>
    </row>
    <row r="7" spans="1:12" s="2" customFormat="1" ht="15" x14ac:dyDescent="0.25">
      <c r="A7" s="8">
        <v>3</v>
      </c>
      <c r="B7" s="8" t="s">
        <v>143</v>
      </c>
      <c r="C7" s="8" t="s">
        <v>142</v>
      </c>
      <c r="D7" s="9">
        <v>0.4</v>
      </c>
      <c r="E7" s="10" t="s">
        <v>41</v>
      </c>
      <c r="F7" s="9">
        <v>1</v>
      </c>
      <c r="G7" s="8">
        <v>0</v>
      </c>
      <c r="H7" s="8">
        <v>0</v>
      </c>
      <c r="I7" s="8">
        <v>0</v>
      </c>
      <c r="J7" s="8">
        <v>7.3</v>
      </c>
      <c r="K7" s="8"/>
    </row>
    <row r="8" spans="1:12" x14ac:dyDescent="0.2">
      <c r="A8" s="11">
        <v>4</v>
      </c>
      <c r="B8" s="11" t="s">
        <v>141</v>
      </c>
      <c r="C8" s="11" t="s">
        <v>140</v>
      </c>
      <c r="D8" s="12">
        <v>0.6</v>
      </c>
      <c r="E8" s="13" t="s">
        <v>41</v>
      </c>
      <c r="F8" s="12">
        <v>1</v>
      </c>
      <c r="G8" s="11">
        <v>0</v>
      </c>
      <c r="H8" s="11">
        <v>0</v>
      </c>
      <c r="I8" s="11">
        <v>0</v>
      </c>
      <c r="J8" s="11">
        <v>7.3</v>
      </c>
      <c r="K8" s="11"/>
    </row>
    <row r="9" spans="1:12" x14ac:dyDescent="0.2">
      <c r="A9" s="11">
        <v>5</v>
      </c>
      <c r="B9" s="11" t="s">
        <v>139</v>
      </c>
      <c r="C9" s="11" t="s">
        <v>138</v>
      </c>
      <c r="D9" s="12">
        <v>0.5</v>
      </c>
      <c r="E9" s="13" t="s">
        <v>110</v>
      </c>
      <c r="F9" s="12">
        <v>1</v>
      </c>
      <c r="G9" s="11">
        <v>0</v>
      </c>
      <c r="H9" s="11">
        <v>0</v>
      </c>
      <c r="I9" s="11">
        <v>0</v>
      </c>
      <c r="J9" s="11">
        <v>7.2</v>
      </c>
      <c r="K9" s="11"/>
    </row>
    <row r="10" spans="1:12" x14ac:dyDescent="0.2">
      <c r="A10" s="11">
        <v>6</v>
      </c>
      <c r="B10" s="11" t="s">
        <v>137</v>
      </c>
      <c r="C10" s="11" t="s">
        <v>136</v>
      </c>
      <c r="D10" s="12">
        <v>0.7</v>
      </c>
      <c r="E10" s="13" t="s">
        <v>110</v>
      </c>
      <c r="F10" s="12">
        <v>1</v>
      </c>
      <c r="G10" s="11">
        <v>0</v>
      </c>
      <c r="H10" s="11">
        <v>0</v>
      </c>
      <c r="I10" s="11">
        <v>0</v>
      </c>
      <c r="J10" s="11">
        <v>7.1</v>
      </c>
      <c r="K10" s="11"/>
    </row>
    <row r="11" spans="1:12" x14ac:dyDescent="0.2">
      <c r="A11" s="11">
        <v>7</v>
      </c>
      <c r="B11" s="11" t="s">
        <v>135</v>
      </c>
      <c r="C11" s="11" t="s">
        <v>134</v>
      </c>
      <c r="D11" s="12">
        <v>0.4</v>
      </c>
      <c r="E11" s="13" t="s">
        <v>41</v>
      </c>
      <c r="F11" s="12">
        <v>1</v>
      </c>
      <c r="G11" s="11">
        <v>0</v>
      </c>
      <c r="H11" s="11">
        <v>0</v>
      </c>
      <c r="I11" s="11">
        <v>0</v>
      </c>
      <c r="J11" s="11">
        <v>7</v>
      </c>
      <c r="K11" s="11"/>
    </row>
    <row r="12" spans="1:12" s="2" customFormat="1" ht="15" x14ac:dyDescent="0.25">
      <c r="A12" s="11">
        <v>8</v>
      </c>
      <c r="B12" s="11" t="s">
        <v>133</v>
      </c>
      <c r="C12" s="11" t="s">
        <v>132</v>
      </c>
      <c r="D12" s="12">
        <v>0.5</v>
      </c>
      <c r="E12" s="13" t="s">
        <v>110</v>
      </c>
      <c r="F12" s="12">
        <v>1</v>
      </c>
      <c r="G12" s="11">
        <v>0</v>
      </c>
      <c r="H12" s="11">
        <v>0</v>
      </c>
      <c r="I12" s="11">
        <v>0</v>
      </c>
      <c r="J12" s="11">
        <v>7</v>
      </c>
      <c r="K12" s="11"/>
      <c r="L12" s="1"/>
    </row>
    <row r="13" spans="1:12" x14ac:dyDescent="0.2">
      <c r="A13" s="11">
        <v>9</v>
      </c>
      <c r="B13" s="11" t="s">
        <v>131</v>
      </c>
      <c r="C13" s="11" t="s">
        <v>130</v>
      </c>
      <c r="D13" s="12">
        <v>0.5</v>
      </c>
      <c r="E13" s="13" t="s">
        <v>56</v>
      </c>
      <c r="F13" s="12">
        <v>1</v>
      </c>
      <c r="G13" s="11">
        <v>4</v>
      </c>
      <c r="H13" s="11">
        <v>0</v>
      </c>
      <c r="I13" s="11">
        <v>4</v>
      </c>
      <c r="J13" s="11">
        <v>7.1</v>
      </c>
      <c r="K13" s="11"/>
    </row>
    <row r="14" spans="1:12" x14ac:dyDescent="0.2">
      <c r="A14" s="11">
        <v>10</v>
      </c>
      <c r="B14" s="11" t="s">
        <v>129</v>
      </c>
      <c r="C14" s="11" t="s">
        <v>128</v>
      </c>
      <c r="D14" s="12">
        <v>0.7</v>
      </c>
      <c r="E14" s="13" t="s">
        <v>110</v>
      </c>
      <c r="F14" s="12">
        <v>1</v>
      </c>
      <c r="G14" s="11">
        <v>4</v>
      </c>
      <c r="H14" s="11">
        <v>0</v>
      </c>
      <c r="I14" s="11">
        <v>4</v>
      </c>
      <c r="J14" s="11">
        <v>6.9</v>
      </c>
      <c r="K14" s="11"/>
    </row>
    <row r="15" spans="1:12" x14ac:dyDescent="0.2">
      <c r="A15" s="35"/>
      <c r="B15" s="35"/>
      <c r="C15" s="35"/>
      <c r="D15" s="36"/>
      <c r="E15" s="37"/>
      <c r="F15" s="36"/>
      <c r="G15" s="35"/>
      <c r="H15" s="35"/>
      <c r="I15" s="35"/>
      <c r="J15" s="35"/>
      <c r="K15" s="35"/>
    </row>
    <row r="16" spans="1:12" ht="15" x14ac:dyDescent="0.25">
      <c r="A16" s="16" t="s">
        <v>127</v>
      </c>
      <c r="B16" s="35"/>
      <c r="C16" s="35"/>
      <c r="D16" s="36"/>
      <c r="E16" s="37"/>
      <c r="F16" s="36"/>
      <c r="G16" s="35"/>
      <c r="H16" s="35"/>
      <c r="I16" s="35"/>
      <c r="J16" s="35"/>
      <c r="K16" s="16" t="s">
        <v>126</v>
      </c>
    </row>
    <row r="17" spans="1:12" ht="15" x14ac:dyDescent="0.25">
      <c r="A17" s="8">
        <v>1</v>
      </c>
      <c r="B17" s="8" t="s">
        <v>125</v>
      </c>
      <c r="C17" s="8" t="s">
        <v>124</v>
      </c>
      <c r="D17" s="9">
        <v>0.7</v>
      </c>
      <c r="E17" s="10" t="s">
        <v>56</v>
      </c>
      <c r="F17" s="9">
        <v>1</v>
      </c>
      <c r="G17" s="8">
        <v>0</v>
      </c>
      <c r="H17" s="8">
        <v>0</v>
      </c>
      <c r="I17" s="8">
        <v>0</v>
      </c>
      <c r="J17" s="8">
        <v>0</v>
      </c>
      <c r="K17" s="8">
        <v>30.25</v>
      </c>
      <c r="L17" s="2"/>
    </row>
    <row r="18" spans="1:12" ht="15" x14ac:dyDescent="0.25">
      <c r="A18" s="8">
        <v>2</v>
      </c>
      <c r="B18" s="8" t="s">
        <v>123</v>
      </c>
      <c r="C18" s="8" t="s">
        <v>122</v>
      </c>
      <c r="D18" s="9">
        <v>0.9</v>
      </c>
      <c r="E18" s="10" t="s">
        <v>99</v>
      </c>
      <c r="F18" s="9">
        <v>1</v>
      </c>
      <c r="G18" s="8">
        <v>0</v>
      </c>
      <c r="H18" s="8">
        <v>0</v>
      </c>
      <c r="I18" s="8">
        <v>0</v>
      </c>
      <c r="J18" s="8">
        <v>0</v>
      </c>
      <c r="K18" s="8">
        <v>34.97</v>
      </c>
    </row>
    <row r="19" spans="1:12" x14ac:dyDescent="0.2">
      <c r="A19" s="11">
        <v>3</v>
      </c>
      <c r="B19" s="11" t="s">
        <v>121</v>
      </c>
      <c r="C19" s="11" t="s">
        <v>120</v>
      </c>
      <c r="D19" s="12">
        <v>0.9</v>
      </c>
      <c r="E19" s="13" t="s">
        <v>110</v>
      </c>
      <c r="F19" s="12">
        <v>1</v>
      </c>
      <c r="G19" s="11">
        <v>4</v>
      </c>
      <c r="H19" s="11">
        <v>4</v>
      </c>
      <c r="I19" s="11">
        <v>8</v>
      </c>
      <c r="J19" s="11"/>
      <c r="K19" s="11"/>
    </row>
    <row r="20" spans="1:12" x14ac:dyDescent="0.2">
      <c r="A20" s="11">
        <v>3</v>
      </c>
      <c r="B20" s="11" t="s">
        <v>42</v>
      </c>
      <c r="C20" s="11" t="s">
        <v>119</v>
      </c>
      <c r="D20" s="12">
        <v>1</v>
      </c>
      <c r="E20" s="13" t="s">
        <v>110</v>
      </c>
      <c r="F20" s="12">
        <v>1</v>
      </c>
      <c r="G20" s="11">
        <v>8</v>
      </c>
      <c r="H20" s="11">
        <v>0</v>
      </c>
      <c r="I20" s="11">
        <v>8</v>
      </c>
      <c r="J20" s="11"/>
      <c r="K20" s="11"/>
    </row>
    <row r="21" spans="1:12" s="2" customFormat="1" ht="15" x14ac:dyDescent="0.25">
      <c r="A21" s="11">
        <v>5</v>
      </c>
      <c r="B21" s="11" t="s">
        <v>118</v>
      </c>
      <c r="C21" s="11" t="s">
        <v>117</v>
      </c>
      <c r="D21" s="12">
        <v>0.7</v>
      </c>
      <c r="E21" s="13" t="s">
        <v>41</v>
      </c>
      <c r="F21" s="12">
        <v>1</v>
      </c>
      <c r="G21" s="11" t="s">
        <v>32</v>
      </c>
      <c r="H21" s="11">
        <v>4</v>
      </c>
      <c r="I21" s="11">
        <v>44</v>
      </c>
      <c r="J21" s="11"/>
      <c r="K21" s="11"/>
    </row>
    <row r="23" spans="1:12" ht="15" x14ac:dyDescent="0.25">
      <c r="A23" s="2" t="s">
        <v>116</v>
      </c>
      <c r="J23" s="1" t="s">
        <v>115</v>
      </c>
    </row>
    <row r="24" spans="1:12" ht="15" x14ac:dyDescent="0.25">
      <c r="A24" s="8">
        <v>1</v>
      </c>
      <c r="B24" s="8" t="s">
        <v>114</v>
      </c>
      <c r="C24" s="8" t="s">
        <v>113</v>
      </c>
      <c r="D24" s="9">
        <v>0.3</v>
      </c>
      <c r="E24" s="10" t="s">
        <v>41</v>
      </c>
      <c r="F24" s="9">
        <v>1</v>
      </c>
      <c r="G24" s="8">
        <v>0</v>
      </c>
      <c r="H24" s="8">
        <v>0</v>
      </c>
      <c r="I24" s="8">
        <v>0</v>
      </c>
      <c r="J24" s="8">
        <f>(77+78)/2</f>
        <v>77.5</v>
      </c>
      <c r="K24" s="8"/>
      <c r="L24" s="2"/>
    </row>
    <row r="25" spans="1:12" ht="15" x14ac:dyDescent="0.25">
      <c r="A25" s="8">
        <v>2</v>
      </c>
      <c r="B25" s="8" t="s">
        <v>112</v>
      </c>
      <c r="C25" s="8" t="s">
        <v>111</v>
      </c>
      <c r="D25" s="9">
        <v>0.3</v>
      </c>
      <c r="E25" s="10" t="s">
        <v>110</v>
      </c>
      <c r="F25" s="9">
        <v>1</v>
      </c>
      <c r="G25" s="8">
        <v>0</v>
      </c>
      <c r="H25" s="8">
        <v>0</v>
      </c>
      <c r="I25" s="8">
        <v>0</v>
      </c>
      <c r="J25" s="8">
        <f>(75+79)/2</f>
        <v>77</v>
      </c>
      <c r="K25" s="8"/>
      <c r="L25" s="2"/>
    </row>
    <row r="26" spans="1:12" x14ac:dyDescent="0.2">
      <c r="A26" s="11">
        <v>3</v>
      </c>
      <c r="B26" s="11" t="s">
        <v>109</v>
      </c>
      <c r="C26" s="11" t="s">
        <v>108</v>
      </c>
      <c r="D26" s="12">
        <v>0.3</v>
      </c>
      <c r="E26" s="13" t="s">
        <v>41</v>
      </c>
      <c r="F26" s="12">
        <v>1</v>
      </c>
      <c r="G26" s="11">
        <v>4</v>
      </c>
      <c r="H26" s="11">
        <v>0</v>
      </c>
      <c r="I26" s="11">
        <v>4</v>
      </c>
      <c r="J26" s="11">
        <f>(77+81)/2</f>
        <v>79</v>
      </c>
      <c r="K26" s="11"/>
    </row>
    <row r="27" spans="1:12" x14ac:dyDescent="0.2">
      <c r="A27" s="11">
        <v>4</v>
      </c>
      <c r="B27" s="11" t="s">
        <v>107</v>
      </c>
      <c r="C27" s="11" t="s">
        <v>106</v>
      </c>
      <c r="D27" s="12">
        <v>0.3</v>
      </c>
      <c r="E27" s="13" t="s">
        <v>99</v>
      </c>
      <c r="F27" s="12">
        <v>1</v>
      </c>
      <c r="G27" s="11">
        <v>4</v>
      </c>
      <c r="H27" s="11">
        <v>0</v>
      </c>
      <c r="I27" s="11">
        <v>4</v>
      </c>
      <c r="J27" s="11">
        <f>(70+78)/2</f>
        <v>74</v>
      </c>
      <c r="K27" s="11"/>
    </row>
    <row r="28" spans="1:12" x14ac:dyDescent="0.2">
      <c r="A28" s="11">
        <v>5</v>
      </c>
      <c r="B28" s="11" t="s">
        <v>105</v>
      </c>
      <c r="C28" s="11" t="s">
        <v>104</v>
      </c>
      <c r="D28" s="12">
        <v>0.3</v>
      </c>
      <c r="E28" s="13" t="s">
        <v>99</v>
      </c>
      <c r="F28" s="12">
        <v>1</v>
      </c>
      <c r="G28" s="11">
        <v>12</v>
      </c>
      <c r="H28" s="11">
        <v>4</v>
      </c>
      <c r="I28" s="11">
        <v>16</v>
      </c>
      <c r="J28" s="11">
        <f>(76+80)/2</f>
        <v>78</v>
      </c>
      <c r="K28" s="11"/>
    </row>
    <row r="29" spans="1:12" x14ac:dyDescent="0.2">
      <c r="A29" s="11"/>
      <c r="B29" s="11"/>
      <c r="C29" s="11"/>
      <c r="D29" s="12"/>
      <c r="E29" s="13"/>
      <c r="F29" s="12"/>
      <c r="G29" s="11"/>
      <c r="H29" s="11"/>
      <c r="I29" s="11"/>
      <c r="J29" s="11"/>
      <c r="K29" s="11"/>
    </row>
    <row r="30" spans="1:12" s="2" customFormat="1" ht="15" x14ac:dyDescent="0.25">
      <c r="A30" s="11" t="s">
        <v>87</v>
      </c>
      <c r="B30" s="11" t="s">
        <v>103</v>
      </c>
      <c r="C30" s="11" t="s">
        <v>102</v>
      </c>
      <c r="D30" s="12">
        <v>0.7</v>
      </c>
      <c r="E30" s="13" t="s">
        <v>41</v>
      </c>
      <c r="F30" s="12">
        <v>1</v>
      </c>
      <c r="G30" s="11" t="s">
        <v>95</v>
      </c>
      <c r="H30" s="11">
        <v>0</v>
      </c>
      <c r="I30" s="11">
        <v>0</v>
      </c>
      <c r="J30" s="11"/>
      <c r="K30" s="11"/>
      <c r="L30" s="1" t="s">
        <v>95</v>
      </c>
    </row>
    <row r="31" spans="1:12" s="2" customFormat="1" ht="15" x14ac:dyDescent="0.25">
      <c r="A31" s="11" t="s">
        <v>87</v>
      </c>
      <c r="B31" s="11" t="s">
        <v>101</v>
      </c>
      <c r="C31" s="11" t="s">
        <v>100</v>
      </c>
      <c r="D31" s="12">
        <v>0.8</v>
      </c>
      <c r="E31" s="13" t="s">
        <v>99</v>
      </c>
      <c r="F31" s="12">
        <v>1</v>
      </c>
      <c r="G31" s="11" t="s">
        <v>95</v>
      </c>
      <c r="H31" s="11">
        <v>0</v>
      </c>
      <c r="I31" s="11">
        <v>0</v>
      </c>
      <c r="J31" s="11"/>
      <c r="K31" s="11"/>
      <c r="L31" s="1" t="s">
        <v>95</v>
      </c>
    </row>
    <row r="34" spans="1:8" ht="15" x14ac:dyDescent="0.25">
      <c r="A34" s="2"/>
    </row>
    <row r="35" spans="1:8" ht="15" x14ac:dyDescent="0.25">
      <c r="A35" s="2" t="s">
        <v>209</v>
      </c>
    </row>
    <row r="36" spans="1:8" ht="15" x14ac:dyDescent="0.25">
      <c r="A36" s="5" t="s">
        <v>4</v>
      </c>
      <c r="B36" s="5" t="s">
        <v>5</v>
      </c>
      <c r="C36" s="5" t="s">
        <v>152</v>
      </c>
      <c r="D36" s="6" t="s">
        <v>7</v>
      </c>
      <c r="E36" s="7" t="s">
        <v>8</v>
      </c>
      <c r="F36" s="6" t="s">
        <v>9</v>
      </c>
      <c r="G36" s="5" t="s">
        <v>40</v>
      </c>
      <c r="H36" s="5" t="s">
        <v>41</v>
      </c>
    </row>
    <row r="37" spans="1:8" ht="15" x14ac:dyDescent="0.25">
      <c r="A37" s="8">
        <v>1</v>
      </c>
      <c r="B37" s="8" t="s">
        <v>153</v>
      </c>
      <c r="C37" s="8" t="s">
        <v>154</v>
      </c>
      <c r="D37" s="9" t="s">
        <v>155</v>
      </c>
      <c r="E37" s="10" t="s">
        <v>56</v>
      </c>
      <c r="F37" s="9" t="s">
        <v>156</v>
      </c>
      <c r="G37" s="8">
        <v>71.667000000000002</v>
      </c>
      <c r="H37" s="8" t="s">
        <v>157</v>
      </c>
    </row>
    <row r="39" spans="1:8" x14ac:dyDescent="0.2">
      <c r="A39" s="11">
        <v>2</v>
      </c>
      <c r="B39" s="11" t="s">
        <v>107</v>
      </c>
      <c r="C39" s="11" t="s">
        <v>106</v>
      </c>
      <c r="D39" s="12" t="s">
        <v>158</v>
      </c>
      <c r="E39" s="13" t="s">
        <v>99</v>
      </c>
      <c r="F39" s="12" t="s">
        <v>159</v>
      </c>
      <c r="G39" s="11">
        <v>66.667000000000002</v>
      </c>
      <c r="H39" s="11" t="s">
        <v>160</v>
      </c>
    </row>
    <row r="40" spans="1:8" x14ac:dyDescent="0.2">
      <c r="A40" s="11">
        <v>3</v>
      </c>
      <c r="B40" s="11" t="s">
        <v>161</v>
      </c>
      <c r="C40" s="11" t="s">
        <v>162</v>
      </c>
      <c r="D40" s="12" t="s">
        <v>158</v>
      </c>
      <c r="E40" s="13" t="s">
        <v>158</v>
      </c>
      <c r="F40" s="12" t="s">
        <v>159</v>
      </c>
      <c r="G40" s="11">
        <v>61.905000000000001</v>
      </c>
      <c r="H40" s="11" t="s">
        <v>163</v>
      </c>
    </row>
    <row r="43" spans="1:8" ht="15" x14ac:dyDescent="0.25">
      <c r="A43" s="2" t="s">
        <v>208</v>
      </c>
    </row>
    <row r="44" spans="1:8" ht="15" x14ac:dyDescent="0.25">
      <c r="A44" s="5" t="s">
        <v>4</v>
      </c>
      <c r="B44" s="5" t="s">
        <v>5</v>
      </c>
      <c r="C44" s="5" t="s">
        <v>152</v>
      </c>
      <c r="D44" s="6" t="s">
        <v>7</v>
      </c>
      <c r="E44" s="7" t="s">
        <v>8</v>
      </c>
      <c r="F44" s="6" t="s">
        <v>9</v>
      </c>
      <c r="G44" s="5" t="s">
        <v>40</v>
      </c>
      <c r="H44" s="5" t="s">
        <v>41</v>
      </c>
    </row>
    <row r="45" spans="1:8" ht="15" x14ac:dyDescent="0.25">
      <c r="A45" s="8">
        <v>1</v>
      </c>
      <c r="B45" s="8" t="s">
        <v>42</v>
      </c>
      <c r="C45" s="8" t="s">
        <v>119</v>
      </c>
      <c r="D45" s="9" t="s">
        <v>44</v>
      </c>
      <c r="E45" s="10" t="s">
        <v>110</v>
      </c>
      <c r="F45" s="9">
        <v>24</v>
      </c>
      <c r="G45" s="8">
        <v>67.832999999999998</v>
      </c>
      <c r="H45" s="8" t="s">
        <v>164</v>
      </c>
    </row>
    <row r="46" spans="1:8" ht="15" x14ac:dyDescent="0.25">
      <c r="A46" s="8">
        <v>2</v>
      </c>
      <c r="B46" s="8" t="s">
        <v>129</v>
      </c>
      <c r="C46" s="8" t="s">
        <v>128</v>
      </c>
      <c r="D46" s="9" t="s">
        <v>56</v>
      </c>
      <c r="E46" s="10" t="s">
        <v>110</v>
      </c>
      <c r="F46" s="9">
        <v>20</v>
      </c>
      <c r="G46" s="8">
        <v>65.5</v>
      </c>
      <c r="H46" s="8" t="s">
        <v>165</v>
      </c>
    </row>
    <row r="47" spans="1:8" ht="15" x14ac:dyDescent="0.25">
      <c r="A47" s="8">
        <v>3</v>
      </c>
      <c r="B47" s="8" t="s">
        <v>133</v>
      </c>
      <c r="C47" s="8" t="s">
        <v>166</v>
      </c>
      <c r="D47" s="9" t="s">
        <v>48</v>
      </c>
      <c r="E47" s="10" t="s">
        <v>56</v>
      </c>
      <c r="F47" s="9">
        <v>28</v>
      </c>
      <c r="G47" s="8">
        <v>64.167000000000002</v>
      </c>
      <c r="H47" s="8" t="s">
        <v>167</v>
      </c>
    </row>
    <row r="48" spans="1:8" ht="15" x14ac:dyDescent="0.25">
      <c r="A48" s="8">
        <v>4</v>
      </c>
      <c r="B48" s="8" t="s">
        <v>168</v>
      </c>
      <c r="C48" s="8" t="s">
        <v>169</v>
      </c>
      <c r="D48" s="9" t="s">
        <v>56</v>
      </c>
      <c r="E48" s="10" t="s">
        <v>56</v>
      </c>
      <c r="F48" s="9">
        <v>20</v>
      </c>
      <c r="G48" s="8">
        <v>63.667000000000002</v>
      </c>
      <c r="H48" s="8" t="s">
        <v>170</v>
      </c>
    </row>
    <row r="49" spans="1:8" ht="15" x14ac:dyDescent="0.25">
      <c r="A49" s="8">
        <v>5</v>
      </c>
      <c r="B49" s="8" t="s">
        <v>171</v>
      </c>
      <c r="C49" s="8" t="s">
        <v>172</v>
      </c>
      <c r="D49" s="9" t="s">
        <v>48</v>
      </c>
      <c r="E49" s="10" t="s">
        <v>110</v>
      </c>
      <c r="F49" s="9">
        <v>28</v>
      </c>
      <c r="G49" s="8">
        <v>63.667000000000002</v>
      </c>
      <c r="H49" s="8" t="s">
        <v>173</v>
      </c>
    </row>
    <row r="50" spans="1:8" ht="15" x14ac:dyDescent="0.25">
      <c r="A50" s="8">
        <v>6</v>
      </c>
      <c r="B50" s="8" t="s">
        <v>145</v>
      </c>
      <c r="C50" s="8" t="s">
        <v>144</v>
      </c>
      <c r="D50" s="9" t="s">
        <v>56</v>
      </c>
      <c r="E50" s="10" t="s">
        <v>99</v>
      </c>
      <c r="F50" s="9">
        <v>20</v>
      </c>
      <c r="G50" s="8">
        <v>63.332999999999998</v>
      </c>
      <c r="H50" s="8" t="s">
        <v>174</v>
      </c>
    </row>
    <row r="51" spans="1:8" ht="15" x14ac:dyDescent="0.25">
      <c r="A51" s="8">
        <v>7</v>
      </c>
      <c r="B51" s="8" t="s">
        <v>175</v>
      </c>
      <c r="C51" s="8" t="s">
        <v>176</v>
      </c>
      <c r="D51" s="9" t="s">
        <v>52</v>
      </c>
      <c r="E51" s="10" t="s">
        <v>110</v>
      </c>
      <c r="F51" s="9">
        <v>32</v>
      </c>
      <c r="G51" s="8">
        <v>63.167000000000002</v>
      </c>
      <c r="H51" s="8" t="s">
        <v>177</v>
      </c>
    </row>
    <row r="53" spans="1:8" x14ac:dyDescent="0.2">
      <c r="A53" s="11">
        <v>8</v>
      </c>
      <c r="B53" s="11" t="s">
        <v>147</v>
      </c>
      <c r="C53" s="11" t="s">
        <v>146</v>
      </c>
      <c r="D53" s="12" t="s">
        <v>56</v>
      </c>
      <c r="E53" s="13" t="s">
        <v>56</v>
      </c>
      <c r="F53" s="12">
        <v>20</v>
      </c>
      <c r="G53" s="11">
        <v>63.167000000000002</v>
      </c>
      <c r="H53" s="11" t="s">
        <v>178</v>
      </c>
    </row>
    <row r="54" spans="1:8" x14ac:dyDescent="0.2">
      <c r="A54" s="11">
        <v>9</v>
      </c>
      <c r="B54" s="11" t="s">
        <v>131</v>
      </c>
      <c r="C54" s="11" t="s">
        <v>130</v>
      </c>
      <c r="D54" s="12" t="s">
        <v>56</v>
      </c>
      <c r="E54" s="13" t="s">
        <v>56</v>
      </c>
      <c r="F54" s="12">
        <v>20</v>
      </c>
      <c r="G54" s="11">
        <v>62.332999999999998</v>
      </c>
      <c r="H54" s="11" t="s">
        <v>179</v>
      </c>
    </row>
    <row r="55" spans="1:8" x14ac:dyDescent="0.2">
      <c r="A55" s="11"/>
      <c r="B55" s="11" t="s">
        <v>135</v>
      </c>
      <c r="C55" s="11" t="s">
        <v>134</v>
      </c>
      <c r="D55" s="12" t="s">
        <v>56</v>
      </c>
      <c r="E55" s="13" t="s">
        <v>41</v>
      </c>
      <c r="F55" s="12">
        <v>20</v>
      </c>
      <c r="G55" s="11">
        <v>62.332999999999998</v>
      </c>
      <c r="H55" s="11" t="s">
        <v>180</v>
      </c>
    </row>
    <row r="56" spans="1:8" x14ac:dyDescent="0.2">
      <c r="A56" s="11">
        <v>11</v>
      </c>
      <c r="B56" s="11" t="s">
        <v>181</v>
      </c>
      <c r="C56" s="11" t="s">
        <v>182</v>
      </c>
      <c r="D56" s="12" t="s">
        <v>44</v>
      </c>
      <c r="E56" s="13" t="s">
        <v>99</v>
      </c>
      <c r="F56" s="12">
        <v>24</v>
      </c>
      <c r="G56" s="11">
        <v>62.332999999999998</v>
      </c>
      <c r="H56" s="11" t="s">
        <v>183</v>
      </c>
    </row>
    <row r="57" spans="1:8" x14ac:dyDescent="0.2">
      <c r="A57" s="11">
        <v>12</v>
      </c>
      <c r="B57" s="11" t="s">
        <v>112</v>
      </c>
      <c r="C57" s="11" t="s">
        <v>166</v>
      </c>
      <c r="D57" s="12" t="s">
        <v>56</v>
      </c>
      <c r="E57" s="13" t="s">
        <v>56</v>
      </c>
      <c r="F57" s="12">
        <v>20</v>
      </c>
      <c r="G57" s="11">
        <v>62.167000000000002</v>
      </c>
      <c r="H57" s="11" t="s">
        <v>184</v>
      </c>
    </row>
    <row r="58" spans="1:8" x14ac:dyDescent="0.2">
      <c r="A58" s="11">
        <v>13</v>
      </c>
      <c r="B58" s="11" t="s">
        <v>109</v>
      </c>
      <c r="C58" s="11" t="s">
        <v>108</v>
      </c>
      <c r="D58" s="12" t="s">
        <v>56</v>
      </c>
      <c r="E58" s="13" t="s">
        <v>41</v>
      </c>
      <c r="F58" s="12">
        <v>20</v>
      </c>
      <c r="G58" s="11">
        <v>62</v>
      </c>
      <c r="H58" s="11" t="s">
        <v>185</v>
      </c>
    </row>
    <row r="59" spans="1:8" x14ac:dyDescent="0.2">
      <c r="A59" s="11">
        <v>14</v>
      </c>
      <c r="B59" s="11" t="s">
        <v>143</v>
      </c>
      <c r="C59" s="11" t="s">
        <v>142</v>
      </c>
      <c r="D59" s="12" t="s">
        <v>56</v>
      </c>
      <c r="E59" s="13" t="s">
        <v>41</v>
      </c>
      <c r="F59" s="12">
        <v>20</v>
      </c>
      <c r="G59" s="11">
        <v>61.832999999999998</v>
      </c>
      <c r="H59" s="11" t="s">
        <v>186</v>
      </c>
    </row>
    <row r="60" spans="1:8" x14ac:dyDescent="0.2">
      <c r="A60" s="11">
        <v>15</v>
      </c>
      <c r="B60" s="11" t="s">
        <v>121</v>
      </c>
      <c r="C60" s="11" t="s">
        <v>120</v>
      </c>
      <c r="D60" s="12" t="s">
        <v>70</v>
      </c>
      <c r="E60" s="13" t="s">
        <v>110</v>
      </c>
      <c r="F60" s="12">
        <v>40</v>
      </c>
      <c r="G60" s="11">
        <v>61.713999999999999</v>
      </c>
      <c r="H60" s="11" t="s">
        <v>187</v>
      </c>
    </row>
    <row r="61" spans="1:8" x14ac:dyDescent="0.2">
      <c r="A61" s="11">
        <v>16</v>
      </c>
      <c r="B61" s="11" t="s">
        <v>137</v>
      </c>
      <c r="C61" s="11" t="s">
        <v>136</v>
      </c>
      <c r="D61" s="12" t="s">
        <v>56</v>
      </c>
      <c r="E61" s="13" t="s">
        <v>110</v>
      </c>
      <c r="F61" s="12">
        <v>20</v>
      </c>
      <c r="G61" s="11">
        <v>61.5</v>
      </c>
      <c r="H61" s="11" t="s">
        <v>188</v>
      </c>
    </row>
    <row r="62" spans="1:8" x14ac:dyDescent="0.2">
      <c r="A62" s="11">
        <v>17</v>
      </c>
      <c r="B62" s="11" t="s">
        <v>105</v>
      </c>
      <c r="C62" s="11" t="s">
        <v>104</v>
      </c>
      <c r="D62" s="12" t="s">
        <v>56</v>
      </c>
      <c r="E62" s="13" t="s">
        <v>99</v>
      </c>
      <c r="F62" s="12">
        <v>20</v>
      </c>
      <c r="G62" s="11">
        <v>61.5</v>
      </c>
      <c r="H62" s="11" t="s">
        <v>189</v>
      </c>
    </row>
    <row r="63" spans="1:8" x14ac:dyDescent="0.2">
      <c r="A63" s="11">
        <v>18</v>
      </c>
      <c r="B63" s="11" t="s">
        <v>190</v>
      </c>
      <c r="C63" s="11" t="s">
        <v>191</v>
      </c>
      <c r="D63" s="12" t="s">
        <v>48</v>
      </c>
      <c r="E63" s="13" t="s">
        <v>99</v>
      </c>
      <c r="F63" s="12">
        <v>28</v>
      </c>
      <c r="G63" s="11">
        <v>61.332999999999998</v>
      </c>
      <c r="H63" s="11" t="s">
        <v>192</v>
      </c>
    </row>
    <row r="64" spans="1:8" x14ac:dyDescent="0.2">
      <c r="A64" s="11">
        <v>19</v>
      </c>
      <c r="B64" s="11" t="s">
        <v>118</v>
      </c>
      <c r="C64" s="11" t="s">
        <v>117</v>
      </c>
      <c r="D64" s="12" t="s">
        <v>56</v>
      </c>
      <c r="E64" s="13" t="s">
        <v>41</v>
      </c>
      <c r="F64" s="12">
        <v>20</v>
      </c>
      <c r="G64" s="11">
        <v>61.332999999999998</v>
      </c>
      <c r="H64" s="11" t="s">
        <v>193</v>
      </c>
    </row>
    <row r="65" spans="1:8" x14ac:dyDescent="0.2">
      <c r="A65" s="11">
        <v>20</v>
      </c>
      <c r="B65" s="11" t="s">
        <v>194</v>
      </c>
      <c r="C65" s="11" t="s">
        <v>195</v>
      </c>
      <c r="D65" s="12" t="s">
        <v>56</v>
      </c>
      <c r="E65" s="13" t="s">
        <v>110</v>
      </c>
      <c r="F65" s="12">
        <v>20</v>
      </c>
      <c r="G65" s="11">
        <v>61.167000000000002</v>
      </c>
      <c r="H65" s="11" t="s">
        <v>196</v>
      </c>
    </row>
    <row r="66" spans="1:8" x14ac:dyDescent="0.2">
      <c r="A66" s="11">
        <v>21</v>
      </c>
      <c r="B66" s="11" t="s">
        <v>141</v>
      </c>
      <c r="C66" s="11" t="s">
        <v>140</v>
      </c>
      <c r="D66" s="12" t="s">
        <v>56</v>
      </c>
      <c r="E66" s="13" t="s">
        <v>41</v>
      </c>
      <c r="F66" s="12">
        <v>20</v>
      </c>
      <c r="G66" s="11">
        <v>60.667000000000002</v>
      </c>
      <c r="H66" s="11" t="s">
        <v>197</v>
      </c>
    </row>
    <row r="67" spans="1:8" x14ac:dyDescent="0.2">
      <c r="A67" s="11">
        <v>22</v>
      </c>
      <c r="B67" s="11" t="s">
        <v>139</v>
      </c>
      <c r="C67" s="11" t="s">
        <v>138</v>
      </c>
      <c r="D67" s="12" t="s">
        <v>48</v>
      </c>
      <c r="E67" s="13" t="s">
        <v>110</v>
      </c>
      <c r="F67" s="12">
        <v>28</v>
      </c>
      <c r="G67" s="11">
        <v>60.332999999999998</v>
      </c>
      <c r="H67" s="11" t="s">
        <v>198</v>
      </c>
    </row>
    <row r="68" spans="1:8" x14ac:dyDescent="0.2">
      <c r="A68" s="11">
        <v>23</v>
      </c>
      <c r="B68" s="11" t="s">
        <v>125</v>
      </c>
      <c r="C68" s="11" t="s">
        <v>124</v>
      </c>
      <c r="D68" s="12" t="s">
        <v>44</v>
      </c>
      <c r="E68" s="13" t="s">
        <v>56</v>
      </c>
      <c r="F68" s="12">
        <v>24</v>
      </c>
      <c r="G68" s="11">
        <v>60</v>
      </c>
      <c r="H68" s="11" t="s">
        <v>199</v>
      </c>
    </row>
    <row r="69" spans="1:8" x14ac:dyDescent="0.2">
      <c r="A69" s="11">
        <v>24</v>
      </c>
      <c r="B69" s="11" t="s">
        <v>114</v>
      </c>
      <c r="C69" s="11" t="s">
        <v>113</v>
      </c>
      <c r="D69" s="12" t="s">
        <v>56</v>
      </c>
      <c r="E69" s="13" t="s">
        <v>41</v>
      </c>
      <c r="F69" s="12">
        <v>20</v>
      </c>
      <c r="G69" s="11">
        <v>59.5</v>
      </c>
      <c r="H69" s="11" t="s">
        <v>200</v>
      </c>
    </row>
    <row r="70" spans="1:8" x14ac:dyDescent="0.2">
      <c r="A70" s="11">
        <v>25</v>
      </c>
      <c r="B70" s="11" t="s">
        <v>123</v>
      </c>
      <c r="C70" s="11" t="s">
        <v>122</v>
      </c>
      <c r="D70" s="12" t="s">
        <v>56</v>
      </c>
      <c r="E70" s="13" t="s">
        <v>99</v>
      </c>
      <c r="F70" s="12">
        <v>20</v>
      </c>
      <c r="G70" s="11">
        <v>58.667000000000002</v>
      </c>
      <c r="H70" s="11" t="s">
        <v>201</v>
      </c>
    </row>
    <row r="71" spans="1:8" x14ac:dyDescent="0.2">
      <c r="A71" s="11">
        <v>26</v>
      </c>
      <c r="B71" s="11" t="s">
        <v>202</v>
      </c>
      <c r="C71" s="11" t="s">
        <v>203</v>
      </c>
      <c r="D71" s="12" t="s">
        <v>44</v>
      </c>
      <c r="E71" s="13" t="s">
        <v>110</v>
      </c>
      <c r="F71" s="12">
        <v>24</v>
      </c>
      <c r="G71" s="11">
        <v>57.667000000000002</v>
      </c>
      <c r="H71" s="11" t="s">
        <v>204</v>
      </c>
    </row>
    <row r="72" spans="1:8" x14ac:dyDescent="0.2">
      <c r="A72" s="11" t="s">
        <v>87</v>
      </c>
      <c r="B72" s="11" t="s">
        <v>103</v>
      </c>
      <c r="C72" s="11" t="s">
        <v>102</v>
      </c>
      <c r="D72" s="12" t="s">
        <v>56</v>
      </c>
      <c r="E72" s="13" t="s">
        <v>41</v>
      </c>
      <c r="F72" s="12">
        <v>20</v>
      </c>
      <c r="G72" s="11" t="s">
        <v>95</v>
      </c>
      <c r="H72" s="11">
        <v>187.5</v>
      </c>
    </row>
    <row r="73" spans="1:8" x14ac:dyDescent="0.2">
      <c r="A73" s="11"/>
      <c r="B73" s="11" t="s">
        <v>205</v>
      </c>
      <c r="C73" s="11" t="s">
        <v>132</v>
      </c>
      <c r="D73" s="12" t="s">
        <v>56</v>
      </c>
      <c r="E73" s="13" t="s">
        <v>110</v>
      </c>
      <c r="F73" s="12">
        <v>20</v>
      </c>
      <c r="G73" s="11" t="s">
        <v>95</v>
      </c>
      <c r="H73" s="11">
        <v>183.5</v>
      </c>
    </row>
    <row r="77" spans="1:8" ht="15" x14ac:dyDescent="0.25">
      <c r="A77" s="5" t="s">
        <v>4</v>
      </c>
      <c r="B77" s="5" t="s">
        <v>5</v>
      </c>
      <c r="C77" s="5" t="s">
        <v>152</v>
      </c>
      <c r="D77" s="6" t="s">
        <v>7</v>
      </c>
      <c r="E77" s="7" t="s">
        <v>8</v>
      </c>
      <c r="F77" s="6" t="s">
        <v>9</v>
      </c>
      <c r="G77" s="5" t="s">
        <v>40</v>
      </c>
      <c r="H77" s="5" t="s">
        <v>41</v>
      </c>
    </row>
    <row r="78" spans="1:8" x14ac:dyDescent="0.2">
      <c r="A78" s="11" t="s">
        <v>87</v>
      </c>
      <c r="B78" s="11" t="s">
        <v>96</v>
      </c>
      <c r="C78" s="11" t="s">
        <v>206</v>
      </c>
      <c r="D78" s="12" t="s">
        <v>207</v>
      </c>
      <c r="E78" s="13" t="s">
        <v>19</v>
      </c>
      <c r="F78" s="12">
        <v>50</v>
      </c>
      <c r="G78" s="11"/>
      <c r="H78" s="11"/>
    </row>
    <row r="81" spans="1:10" ht="15" x14ac:dyDescent="0.25">
      <c r="A81" s="2" t="s">
        <v>210</v>
      </c>
      <c r="I81"/>
      <c r="J81"/>
    </row>
    <row r="82" spans="1:10" ht="15" x14ac:dyDescent="0.25">
      <c r="A82" s="5" t="s">
        <v>4</v>
      </c>
      <c r="B82" s="5" t="s">
        <v>5</v>
      </c>
      <c r="C82" s="5" t="s">
        <v>152</v>
      </c>
      <c r="D82" s="6" t="s">
        <v>7</v>
      </c>
      <c r="E82" s="7" t="s">
        <v>8</v>
      </c>
      <c r="F82" s="6" t="s">
        <v>9</v>
      </c>
      <c r="G82" s="5" t="s">
        <v>40</v>
      </c>
      <c r="H82" s="5" t="s">
        <v>41</v>
      </c>
      <c r="I82" s="5" t="s">
        <v>36</v>
      </c>
      <c r="J82"/>
    </row>
    <row r="83" spans="1:10" ht="15" x14ac:dyDescent="0.25">
      <c r="A83" s="8">
        <v>1</v>
      </c>
      <c r="B83" s="8" t="s">
        <v>107</v>
      </c>
      <c r="C83" s="8" t="s">
        <v>106</v>
      </c>
      <c r="D83" s="9" t="s">
        <v>158</v>
      </c>
      <c r="E83" s="10" t="s">
        <v>99</v>
      </c>
      <c r="F83" s="9" t="s">
        <v>159</v>
      </c>
      <c r="G83" s="8">
        <v>66.667000000000002</v>
      </c>
      <c r="H83" s="8" t="s">
        <v>160</v>
      </c>
      <c r="I83" s="41">
        <v>56</v>
      </c>
      <c r="J83"/>
    </row>
    <row r="84" spans="1:10" ht="15" x14ac:dyDescent="0.25">
      <c r="I84"/>
      <c r="J84"/>
    </row>
    <row r="85" spans="1:10" ht="15" x14ac:dyDescent="0.25">
      <c r="I85"/>
      <c r="J85"/>
    </row>
    <row r="86" spans="1:10" ht="15" x14ac:dyDescent="0.25">
      <c r="A86" s="2" t="s">
        <v>211</v>
      </c>
      <c r="I86"/>
      <c r="J86"/>
    </row>
    <row r="87" spans="1:10" ht="15" x14ac:dyDescent="0.25">
      <c r="A87" s="38" t="s">
        <v>4</v>
      </c>
      <c r="B87" s="38" t="s">
        <v>5</v>
      </c>
      <c r="C87" s="38" t="s">
        <v>152</v>
      </c>
      <c r="D87" s="39" t="s">
        <v>7</v>
      </c>
      <c r="E87" s="40" t="s">
        <v>8</v>
      </c>
      <c r="F87" s="39" t="s">
        <v>9</v>
      </c>
      <c r="G87" s="38" t="s">
        <v>40</v>
      </c>
      <c r="H87" s="38" t="s">
        <v>41</v>
      </c>
      <c r="I87" s="44" t="s">
        <v>212</v>
      </c>
      <c r="J87" s="44" t="s">
        <v>36</v>
      </c>
    </row>
    <row r="88" spans="1:10" ht="15" x14ac:dyDescent="0.25">
      <c r="A88" s="8">
        <v>1</v>
      </c>
      <c r="B88" s="8" t="s">
        <v>42</v>
      </c>
      <c r="C88" s="8" t="s">
        <v>119</v>
      </c>
      <c r="D88" s="9" t="s">
        <v>44</v>
      </c>
      <c r="E88" s="10" t="s">
        <v>110</v>
      </c>
      <c r="F88" s="9">
        <v>24</v>
      </c>
      <c r="G88" s="8">
        <v>67.832999999999998</v>
      </c>
      <c r="H88" s="8">
        <v>203.5</v>
      </c>
      <c r="I88" s="42">
        <v>8</v>
      </c>
      <c r="J88" s="41">
        <f t="shared" ref="J88:J98" si="0">H88-I88</f>
        <v>195.5</v>
      </c>
    </row>
    <row r="89" spans="1:10" ht="15" x14ac:dyDescent="0.25">
      <c r="A89" s="8">
        <v>2</v>
      </c>
      <c r="B89" s="8" t="s">
        <v>129</v>
      </c>
      <c r="C89" s="8" t="s">
        <v>128</v>
      </c>
      <c r="D89" s="9" t="s">
        <v>56</v>
      </c>
      <c r="E89" s="10" t="s">
        <v>110</v>
      </c>
      <c r="F89" s="9">
        <v>20</v>
      </c>
      <c r="G89" s="8">
        <v>65.5</v>
      </c>
      <c r="H89" s="8">
        <v>196.5</v>
      </c>
      <c r="I89" s="42">
        <v>4</v>
      </c>
      <c r="J89" s="41">
        <f t="shared" si="0"/>
        <v>192.5</v>
      </c>
    </row>
    <row r="90" spans="1:10" ht="15" x14ac:dyDescent="0.25">
      <c r="A90" s="8">
        <v>3</v>
      </c>
      <c r="B90" s="8" t="s">
        <v>145</v>
      </c>
      <c r="C90" s="8" t="s">
        <v>144</v>
      </c>
      <c r="D90" s="9" t="s">
        <v>56</v>
      </c>
      <c r="E90" s="10" t="s">
        <v>99</v>
      </c>
      <c r="F90" s="9">
        <v>20</v>
      </c>
      <c r="G90" s="8">
        <v>63.332999999999998</v>
      </c>
      <c r="H90" s="8">
        <v>190</v>
      </c>
      <c r="I90" s="42">
        <v>0</v>
      </c>
      <c r="J90" s="41">
        <f t="shared" si="0"/>
        <v>190</v>
      </c>
    </row>
    <row r="91" spans="1:10" ht="15" x14ac:dyDescent="0.25">
      <c r="A91" s="11">
        <v>4</v>
      </c>
      <c r="B91" s="11" t="s">
        <v>147</v>
      </c>
      <c r="C91" s="11" t="s">
        <v>146</v>
      </c>
      <c r="D91" s="12" t="s">
        <v>56</v>
      </c>
      <c r="E91" s="13" t="s">
        <v>56</v>
      </c>
      <c r="F91" s="12">
        <v>20</v>
      </c>
      <c r="G91" s="11">
        <v>63.167000000000002</v>
      </c>
      <c r="H91" s="11">
        <v>189.5</v>
      </c>
      <c r="I91" s="42">
        <v>0</v>
      </c>
      <c r="J91" s="42">
        <f t="shared" si="0"/>
        <v>189.5</v>
      </c>
    </row>
    <row r="92" spans="1:10" ht="15" x14ac:dyDescent="0.25">
      <c r="A92" s="11">
        <v>5</v>
      </c>
      <c r="B92" s="11" t="s">
        <v>137</v>
      </c>
      <c r="C92" s="11" t="s">
        <v>136</v>
      </c>
      <c r="D92" s="12" t="s">
        <v>56</v>
      </c>
      <c r="E92" s="13" t="s">
        <v>110</v>
      </c>
      <c r="F92" s="12">
        <v>20</v>
      </c>
      <c r="G92" s="11">
        <v>61.5</v>
      </c>
      <c r="H92" s="11">
        <v>184.5</v>
      </c>
      <c r="I92" s="42">
        <v>0</v>
      </c>
      <c r="J92" s="42">
        <f t="shared" si="0"/>
        <v>184.5</v>
      </c>
    </row>
    <row r="93" spans="1:10" ht="15" x14ac:dyDescent="0.25">
      <c r="A93" s="11">
        <v>6</v>
      </c>
      <c r="B93" s="11" t="s">
        <v>131</v>
      </c>
      <c r="C93" s="11" t="s">
        <v>130</v>
      </c>
      <c r="D93" s="12" t="s">
        <v>56</v>
      </c>
      <c r="E93" s="13" t="s">
        <v>56</v>
      </c>
      <c r="F93" s="12">
        <v>20</v>
      </c>
      <c r="G93" s="11">
        <v>62.332999999999998</v>
      </c>
      <c r="H93" s="11">
        <v>187</v>
      </c>
      <c r="I93" s="42">
        <v>4</v>
      </c>
      <c r="J93" s="42">
        <f t="shared" si="0"/>
        <v>183</v>
      </c>
    </row>
    <row r="94" spans="1:10" ht="15" x14ac:dyDescent="0.25">
      <c r="A94" s="11">
        <v>7</v>
      </c>
      <c r="B94" s="11" t="s">
        <v>141</v>
      </c>
      <c r="C94" s="11" t="s">
        <v>140</v>
      </c>
      <c r="D94" s="12" t="s">
        <v>56</v>
      </c>
      <c r="E94" s="13" t="s">
        <v>41</v>
      </c>
      <c r="F94" s="12">
        <v>20</v>
      </c>
      <c r="G94" s="11">
        <v>60.667000000000002</v>
      </c>
      <c r="H94" s="11">
        <v>182</v>
      </c>
      <c r="I94" s="42">
        <v>0</v>
      </c>
      <c r="J94" s="42">
        <f t="shared" si="0"/>
        <v>182</v>
      </c>
    </row>
    <row r="95" spans="1:10" ht="15" x14ac:dyDescent="0.25">
      <c r="A95" s="11">
        <v>8</v>
      </c>
      <c r="B95" s="11" t="s">
        <v>125</v>
      </c>
      <c r="C95" s="11" t="s">
        <v>124</v>
      </c>
      <c r="D95" s="12" t="s">
        <v>44</v>
      </c>
      <c r="E95" s="13" t="s">
        <v>56</v>
      </c>
      <c r="F95" s="12">
        <v>24</v>
      </c>
      <c r="G95" s="11">
        <v>60</v>
      </c>
      <c r="H95" s="11">
        <v>180</v>
      </c>
      <c r="I95" s="42">
        <v>0</v>
      </c>
      <c r="J95" s="42">
        <f t="shared" si="0"/>
        <v>180</v>
      </c>
    </row>
    <row r="96" spans="1:10" ht="15" x14ac:dyDescent="0.25">
      <c r="A96" s="11">
        <v>9</v>
      </c>
      <c r="B96" s="11" t="s">
        <v>121</v>
      </c>
      <c r="C96" s="11" t="s">
        <v>120</v>
      </c>
      <c r="D96" s="12" t="s">
        <v>70</v>
      </c>
      <c r="E96" s="13" t="s">
        <v>110</v>
      </c>
      <c r="F96" s="12">
        <v>40</v>
      </c>
      <c r="G96" s="11">
        <v>61.713999999999999</v>
      </c>
      <c r="H96" s="43">
        <f>G96*300/100</f>
        <v>185.142</v>
      </c>
      <c r="I96" s="42">
        <v>8</v>
      </c>
      <c r="J96" s="42">
        <f t="shared" si="0"/>
        <v>177.142</v>
      </c>
    </row>
    <row r="97" spans="1:10" ht="15" x14ac:dyDescent="0.25">
      <c r="A97" s="11">
        <v>10</v>
      </c>
      <c r="B97" s="11" t="s">
        <v>123</v>
      </c>
      <c r="C97" s="11" t="s">
        <v>122</v>
      </c>
      <c r="D97" s="12" t="s">
        <v>56</v>
      </c>
      <c r="E97" s="13" t="s">
        <v>99</v>
      </c>
      <c r="F97" s="12">
        <v>20</v>
      </c>
      <c r="G97" s="11">
        <v>58.667000000000002</v>
      </c>
      <c r="H97" s="11">
        <v>176</v>
      </c>
      <c r="I97" s="42">
        <v>0</v>
      </c>
      <c r="J97" s="42">
        <f t="shared" si="0"/>
        <v>176</v>
      </c>
    </row>
    <row r="98" spans="1:10" ht="15" x14ac:dyDescent="0.25">
      <c r="A98" s="11">
        <v>11</v>
      </c>
      <c r="B98" s="11" t="s">
        <v>118</v>
      </c>
      <c r="C98" s="11" t="s">
        <v>117</v>
      </c>
      <c r="D98" s="12" t="s">
        <v>56</v>
      </c>
      <c r="E98" s="13" t="s">
        <v>41</v>
      </c>
      <c r="F98" s="12">
        <v>20</v>
      </c>
      <c r="G98" s="11">
        <v>61.332999999999998</v>
      </c>
      <c r="H98" s="11">
        <v>184</v>
      </c>
      <c r="I98" s="42">
        <v>40</v>
      </c>
      <c r="J98" s="42">
        <f t="shared" si="0"/>
        <v>144</v>
      </c>
    </row>
  </sheetData>
  <pageMargins left="0.7" right="0.7" top="0.75" bottom="0.75" header="0.3" footer="0.3"/>
  <pageSetup paperSize="9" scale="92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opLeftCell="A14" workbookViewId="0">
      <selection activeCell="D26" sqref="D26"/>
    </sheetView>
  </sheetViews>
  <sheetFormatPr defaultRowHeight="15" x14ac:dyDescent="0.25"/>
  <cols>
    <col min="2" max="2" width="20.7109375" customWidth="1"/>
    <col min="3" max="3" width="14.85546875" customWidth="1"/>
    <col min="6" max="6" width="13.42578125" customWidth="1"/>
    <col min="7" max="10" width="0" hidden="1" customWidth="1"/>
  </cols>
  <sheetData/>
  <sortState ref="A2:L13">
    <sortCondition descending="1" ref="L2:L13"/>
  </sortState>
  <pageMargins left="0.7" right="0.7" top="0.75" bottom="0.75" header="0.3" footer="0.3"/>
  <pageSetup paperSize="9" scale="94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Uitslag paarden</vt:lpstr>
      <vt:lpstr>Uitslag pony's</vt:lpstr>
      <vt:lpstr>blad 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Platte</dc:creator>
  <cp:lastModifiedBy>Eric Platte</cp:lastModifiedBy>
  <cp:lastPrinted>2022-10-01T16:09:21Z</cp:lastPrinted>
  <dcterms:created xsi:type="dcterms:W3CDTF">2022-10-01T12:29:23Z</dcterms:created>
  <dcterms:modified xsi:type="dcterms:W3CDTF">2022-10-02T17:26:35Z</dcterms:modified>
</cp:coreProperties>
</file>