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RCdr\Dropbox\Dressuur selectie KMD\Dressuur KMD\"/>
    </mc:Choice>
  </mc:AlternateContent>
  <xr:revisionPtr revIDLastSave="0" documentId="13_ncr:1_{880B2FBD-7130-4FE4-827C-101B7E25B2AB}" xr6:coauthVersionLast="36" xr6:coauthVersionMax="47" xr10:uidLastSave="{00000000-0000-0000-0000-000000000000}"/>
  <bookViews>
    <workbookView xWindow="-105" yWindow="-105" windowWidth="23250" windowHeight="12570" xr2:uid="{D8E108A0-30AF-4FBB-9DBC-4AF73FD6AF2C}"/>
  </bookViews>
  <sheets>
    <sheet name="Dressuur" sheetId="2" r:id="rId1"/>
    <sheet name="Springen" sheetId="7" r:id="rId2"/>
    <sheet name="AlgemeenPaarden" sheetId="4" r:id="rId3"/>
    <sheet name="AlgemeenPonys" sheetId="5" r:id="rId4"/>
    <sheet name="AlgemeenBixie" sheetId="6" r:id="rId5"/>
  </sheets>
  <definedNames>
    <definedName name="_xlnm._FilterDatabase" localSheetId="2" hidden="1">AlgemeenPaarden!$A$2:$F$12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" l="1"/>
  <c r="J3" i="4"/>
  <c r="J5" i="4"/>
  <c r="J10" i="4"/>
  <c r="J6" i="4"/>
  <c r="J11" i="4"/>
  <c r="J8" i="4"/>
  <c r="J9" i="4"/>
  <c r="J12" i="4"/>
  <c r="J7" i="4"/>
  <c r="J13" i="5"/>
  <c r="J18" i="5"/>
  <c r="J6" i="5"/>
  <c r="J11" i="5"/>
  <c r="J9" i="5"/>
  <c r="J7" i="5"/>
  <c r="J15" i="5"/>
  <c r="J8" i="5"/>
  <c r="J12" i="5"/>
  <c r="J19" i="5"/>
  <c r="J10" i="5"/>
  <c r="J21" i="5"/>
  <c r="J17" i="5"/>
  <c r="J20" i="5"/>
  <c r="J5" i="5"/>
  <c r="J16" i="5"/>
  <c r="J4" i="5"/>
  <c r="J14" i="5"/>
  <c r="K9" i="6"/>
  <c r="K10" i="6" s="1"/>
  <c r="K8" i="6"/>
  <c r="K7" i="6"/>
  <c r="K6" i="6"/>
  <c r="H7" i="6"/>
  <c r="H8" i="6"/>
  <c r="H6" i="6"/>
  <c r="H11" i="6"/>
  <c r="H9" i="6"/>
  <c r="H10" i="6"/>
  <c r="K11" i="6" l="1"/>
</calcChain>
</file>

<file path=xl/sharedStrings.xml><?xml version="1.0" encoding="utf-8"?>
<sst xmlns="http://schemas.openxmlformats.org/spreadsheetml/2006/main" count="605" uniqueCount="233">
  <si>
    <t>UITSLAG 13-09-2025 17:54:07</t>
  </si>
  <si>
    <r>
      <t>Clubkampioenschappen</t>
    </r>
    <r>
      <rPr>
        <sz val="10"/>
        <color theme="1"/>
        <rFont val="Aptos Narrow"/>
        <family val="2"/>
        <scheme val="minor"/>
      </rPr>
      <t xml:space="preserve"> </t>
    </r>
    <r>
      <rPr>
        <b/>
        <sz val="10"/>
        <color theme="1"/>
        <rFont val="Aptos Narrow"/>
        <family val="2"/>
        <scheme val="minor"/>
      </rPr>
      <t>NRC/KMD 2025</t>
    </r>
  </si>
  <si>
    <t>Datum: 13-09-2025</t>
  </si>
  <si>
    <t>Aanvang: 09:00</t>
  </si>
  <si>
    <t>B·L1·L2·M1/A·B·C·D·E en M2·Z2/D, proef 30/18/92/26/22/34 (23 combinaties)</t>
  </si>
  <si>
    <t>Rang</t>
  </si>
  <si>
    <t>Ruiter</t>
  </si>
  <si>
    <t>Pony</t>
  </si>
  <si>
    <t>Kl.</t>
  </si>
  <si>
    <t>P.nr.</t>
  </si>
  <si>
    <t>prc.</t>
  </si>
  <si>
    <t>C</t>
  </si>
  <si>
    <t>(r)</t>
  </si>
  <si>
    <t>xq1</t>
  </si>
  <si>
    <t>xq2</t>
  </si>
  <si>
    <t>xq3</t>
  </si>
  <si>
    <t>Amy Vos</t>
  </si>
  <si>
    <t>Macciato</t>
  </si>
  <si>
    <t>M1</t>
  </si>
  <si>
    <t>(1)</t>
  </si>
  <si>
    <t>Sterre de Koning</t>
  </si>
  <si>
    <t>Orchid's Paloma</t>
  </si>
  <si>
    <t>B</t>
  </si>
  <si>
    <t>(2)</t>
  </si>
  <si>
    <t>Ella de Koning</t>
  </si>
  <si>
    <t>Salto Patento</t>
  </si>
  <si>
    <t>(3)</t>
  </si>
  <si>
    <t>*Sophie Berkhoff</t>
  </si>
  <si>
    <t>Beukenoord's Bizar</t>
  </si>
  <si>
    <t>Z2</t>
  </si>
  <si>
    <t>(4)</t>
  </si>
  <si>
    <t>*Alisa Van Bommel</t>
  </si>
  <si>
    <t>Elexa</t>
  </si>
  <si>
    <t>(5)</t>
  </si>
  <si>
    <t>Sanna Vos</t>
  </si>
  <si>
    <t>Silverstar</t>
  </si>
  <si>
    <t>L2</t>
  </si>
  <si>
    <t>(6)</t>
  </si>
  <si>
    <t>Lisa van Zeeburg</t>
  </si>
  <si>
    <t>Pegasus Z</t>
  </si>
  <si>
    <t>L1</t>
  </si>
  <si>
    <t>(7)</t>
  </si>
  <si>
    <t>Lieke ten Cate</t>
  </si>
  <si>
    <t>Ferdi</t>
  </si>
  <si>
    <t>(8)</t>
  </si>
  <si>
    <t>*Corabel van Bommel</t>
  </si>
  <si>
    <t>Kanaalhoeve's Nan</t>
  </si>
  <si>
    <t>(9)</t>
  </si>
  <si>
    <t>Sarah Vlijm</t>
  </si>
  <si>
    <t>Eline</t>
  </si>
  <si>
    <t>(10)</t>
  </si>
  <si>
    <t>Hannah van de Blankevoort</t>
  </si>
  <si>
    <t>Spoekedammetje's Nancy</t>
  </si>
  <si>
    <t>M2</t>
  </si>
  <si>
    <t>(11)</t>
  </si>
  <si>
    <t>Seviève Uittenbogert</t>
  </si>
  <si>
    <t>Kristaline</t>
  </si>
  <si>
    <t>(12)</t>
  </si>
  <si>
    <t>Zoë Boeve</t>
  </si>
  <si>
    <t>Odi</t>
  </si>
  <si>
    <t>(13)</t>
  </si>
  <si>
    <t>Evy Smit</t>
  </si>
  <si>
    <t>Jessy</t>
  </si>
  <si>
    <t>(14)</t>
  </si>
  <si>
    <t>*Julie van der Meer</t>
  </si>
  <si>
    <t>Dotje</t>
  </si>
  <si>
    <t>(15)</t>
  </si>
  <si>
    <t>Abby Versteeg</t>
  </si>
  <si>
    <t>Hailey P.</t>
  </si>
  <si>
    <t>(16)</t>
  </si>
  <si>
    <t>Felice Borsboom</t>
  </si>
  <si>
    <t>Mac</t>
  </si>
  <si>
    <t>(17)</t>
  </si>
  <si>
    <t>Maddy Sophie Kruithof</t>
  </si>
  <si>
    <t>Blauw Lizzie May</t>
  </si>
  <si>
    <t>(18)</t>
  </si>
  <si>
    <t>Elise van der Pluijm</t>
  </si>
  <si>
    <t>Coolattin Mouse</t>
  </si>
  <si>
    <t>(19)</t>
  </si>
  <si>
    <t>Laurie Troost</t>
  </si>
  <si>
    <t>Finea Candy</t>
  </si>
  <si>
    <t>(20)</t>
  </si>
  <si>
    <t>Tessa Koetsier</t>
  </si>
  <si>
    <t>Idyllens Archidé</t>
  </si>
  <si>
    <t>(21)</t>
  </si>
  <si>
    <t>Femke van de Herik</t>
  </si>
  <si>
    <t>Camilla van de Klinkenberg</t>
  </si>
  <si>
    <t>(22)</t>
  </si>
  <si>
    <t>x</t>
  </si>
  <si>
    <t>(HC) *Zoë Boeve (HC)</t>
  </si>
  <si>
    <t>Coco</t>
  </si>
  <si>
    <t>HC</t>
  </si>
  <si>
    <t>Z1/D·E, proef 38 (0 combinaties)</t>
  </si>
  <si>
    <t>Annelivia Kuijpers</t>
  </si>
  <si>
    <t>Goldwinshoeve Cassandro</t>
  </si>
  <si>
    <t>Z1</t>
  </si>
  <si>
    <t>NG</t>
  </si>
  <si>
    <t>Ring 1 - Bixie Dressuur pony's</t>
  </si>
  <si>
    <t>Aanvang: 12:40</t>
  </si>
  <si>
    <t>BX/A·B·C en Bx/A·B·C·D·E, proef BF6/BF3/BF8/BF1 (7 combinaties)</t>
  </si>
  <si>
    <t>*Joëlle van de Put</t>
  </si>
  <si>
    <t>Zizou</t>
  </si>
  <si>
    <t>BX</t>
  </si>
  <si>
    <t>BF6</t>
  </si>
  <si>
    <t>Ella Borsboom</t>
  </si>
  <si>
    <t>Jayjay</t>
  </si>
  <si>
    <t>Annelot Vos</t>
  </si>
  <si>
    <t>Top Blitz</t>
  </si>
  <si>
    <t>BF3</t>
  </si>
  <si>
    <t>Femke Smit</t>
  </si>
  <si>
    <t>Myrthe Vlijm</t>
  </si>
  <si>
    <t>Sanssouci</t>
  </si>
  <si>
    <t>BF8</t>
  </si>
  <si>
    <t>Milou Stott</t>
  </si>
  <si>
    <t>Mini Mouse</t>
  </si>
  <si>
    <t>BF1</t>
  </si>
  <si>
    <t>Boyan Veenendaal</t>
  </si>
  <si>
    <t>Bart</t>
  </si>
  <si>
    <t>Ring 2 - Dressuur Paarden</t>
  </si>
  <si>
    <t>B·L1·L2·M1·M2·Z1·Z2·ZZZ/P, proef 30/34/18/42/38/22/26 (32 combinaties gestart en nog 1 te gaan)</t>
  </si>
  <si>
    <t>Paard</t>
  </si>
  <si>
    <t>One To Watch VH Pijkerensgoed</t>
  </si>
  <si>
    <t>*Benice Deelen</t>
  </si>
  <si>
    <t>O'Lilly</t>
  </si>
  <si>
    <t>*Annemarie Jansen - Migchelbrink</t>
  </si>
  <si>
    <t>Jive H</t>
  </si>
  <si>
    <t>Katie</t>
  </si>
  <si>
    <t>*Kimberly Pap</t>
  </si>
  <si>
    <t>New Star</t>
  </si>
  <si>
    <t>*Diana Vinke</t>
  </si>
  <si>
    <t>Oganita</t>
  </si>
  <si>
    <t>*Germa van de Brink</t>
  </si>
  <si>
    <t>Noraa</t>
  </si>
  <si>
    <t>Petrice Polinder</t>
  </si>
  <si>
    <t>Leon</t>
  </si>
  <si>
    <t>Jason</t>
  </si>
  <si>
    <t>*Lieke ten Cate</t>
  </si>
  <si>
    <t>Toscano</t>
  </si>
  <si>
    <t>Senna Hoekert</t>
  </si>
  <si>
    <t>Camara Z</t>
  </si>
  <si>
    <t>*Yvette Mijnheer</t>
  </si>
  <si>
    <t>Nynke Van 't Klaphek</t>
  </si>
  <si>
    <t>*Noa Nagelhout</t>
  </si>
  <si>
    <t>Romy</t>
  </si>
  <si>
    <t>*Ennie Jansen</t>
  </si>
  <si>
    <t>Olinda</t>
  </si>
  <si>
    <t>Ilse Mol</t>
  </si>
  <si>
    <t>Nasa-Liena</t>
  </si>
  <si>
    <t>*Zoë Boeve</t>
  </si>
  <si>
    <t>Dancing Diva</t>
  </si>
  <si>
    <t>Mirne Berends</t>
  </si>
  <si>
    <t>Jaylano</t>
  </si>
  <si>
    <t>*Liza van Engelen</t>
  </si>
  <si>
    <t>Don Diablo</t>
  </si>
  <si>
    <t>Agnes Van Halewijn</t>
  </si>
  <si>
    <t>Obengel</t>
  </si>
  <si>
    <t>Lisa El Hayek</t>
  </si>
  <si>
    <t>Bruno's Marshmallow</t>
  </si>
  <si>
    <t>Katja Polinder</t>
  </si>
  <si>
    <t>Mojita Van De Klinkenberg</t>
  </si>
  <si>
    <t>*Natasa Djurovic</t>
  </si>
  <si>
    <t>Kolinda D. van Altrido</t>
  </si>
  <si>
    <t>*Mirjam Westerink</t>
  </si>
  <si>
    <t>Nes Nadivah</t>
  </si>
  <si>
    <t>(23)</t>
  </si>
  <si>
    <t>Elise Jansen</t>
  </si>
  <si>
    <t>Maybe Yes Waldstar</t>
  </si>
  <si>
    <t>(24)</t>
  </si>
  <si>
    <t>*Hanna Donker</t>
  </si>
  <si>
    <t>Emerant</t>
  </si>
  <si>
    <t>(25)</t>
  </si>
  <si>
    <t>Amber Vriesema</t>
  </si>
  <si>
    <t>Havana Hero</t>
  </si>
  <si>
    <t>(26)</t>
  </si>
  <si>
    <t>*Isabelle Vriesema</t>
  </si>
  <si>
    <t>(27)</t>
  </si>
  <si>
    <t>Jessica Quist</t>
  </si>
  <si>
    <t>Declan</t>
  </si>
  <si>
    <t>(28)</t>
  </si>
  <si>
    <t>*Ietje Pinckers</t>
  </si>
  <si>
    <t>(29)</t>
  </si>
  <si>
    <t>*Shalina Terpstra</t>
  </si>
  <si>
    <t>Ed</t>
  </si>
  <si>
    <t>(30)</t>
  </si>
  <si>
    <t>*Ciska de Kok</t>
  </si>
  <si>
    <t>Yne Ilona van Stal Berkmeer</t>
  </si>
  <si>
    <t>(31)</t>
  </si>
  <si>
    <t>*Myrthe Ruitenberg</t>
  </si>
  <si>
    <t>Rivka W</t>
  </si>
  <si>
    <t>*Irene van Straten - Waterweg</t>
  </si>
  <si>
    <t>Joepie Van Landlust</t>
  </si>
  <si>
    <t>(HC) *Kimberly Pap (HC)</t>
  </si>
  <si>
    <t>Sopresa</t>
  </si>
  <si>
    <t>Aanvang: 12:00</t>
  </si>
  <si>
    <t>0.30·0.40/A·B·C en 0.50/C (6 combinaties)</t>
  </si>
  <si>
    <t>sptn1</t>
  </si>
  <si>
    <t>stijl1</t>
  </si>
  <si>
    <t>wvr1</t>
  </si>
  <si>
    <t>sptn2</t>
  </si>
  <si>
    <t>stijl2</t>
  </si>
  <si>
    <t>Uit11</t>
  </si>
  <si>
    <t>Uit2</t>
  </si>
  <si>
    <t>Uitsluitingsredenen: Uit1 = 2e ongehoorzaamheid, Uit2 = 3e ongehoorzaamheid, Uit11 = Val</t>
  </si>
  <si>
    <t>springen pony's</t>
  </si>
  <si>
    <t>Aanvang: 14:00</t>
  </si>
  <si>
    <t>0.40/A·B·C·E en 0.50/A·B·C·D·E en 0.60·0.70/B·C·D·E en 0.80/C·D·E en 1.00·0.90/D·E en 0.30/A·B·C (21 combinaties gestart en nog 1 te gaan)</t>
  </si>
  <si>
    <t>tijd1</t>
  </si>
  <si>
    <t>tijd2</t>
  </si>
  <si>
    <t>sptn3</t>
  </si>
  <si>
    <t>tijd3</t>
  </si>
  <si>
    <t>Nova-Lynn Veenendaal</t>
  </si>
  <si>
    <t>Toto</t>
  </si>
  <si>
    <t>Merry-Lou</t>
  </si>
  <si>
    <t>(HC) *Abby Versteeg (HC)</t>
  </si>
  <si>
    <t>Maminka</t>
  </si>
  <si>
    <t>Springen Paarden</t>
  </si>
  <si>
    <t>Aanvang: aansluitend</t>
  </si>
  <si>
    <t>Jacqueline Niers</t>
  </si>
  <si>
    <t>Giorgio</t>
  </si>
  <si>
    <t>*Tara Sas</t>
  </si>
  <si>
    <t>Roderick</t>
  </si>
  <si>
    <t>UITSLAG 13-09-2025 18:04:51</t>
  </si>
  <si>
    <t>Uitslag</t>
  </si>
  <si>
    <t>barrage</t>
  </si>
  <si>
    <t>Parcours strafpunten</t>
  </si>
  <si>
    <t>0.70 0.80·0.90·1.00·1.10·1.20/P (11 combinaties)</t>
  </si>
  <si>
    <t>0.7</t>
  </si>
  <si>
    <t>Algemeen pony's</t>
  </si>
  <si>
    <t>Bixie Algemeen</t>
  </si>
  <si>
    <t>Paarden</t>
  </si>
  <si>
    <t>X</t>
  </si>
  <si>
    <t xml:space="preserve">Ring 1 - Dressuur pony's </t>
  </si>
  <si>
    <t>Paarden Algemeen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</si>
</sst>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3" fillId="2" borderId="0" xfId="0" applyFont="1" applyFill="1" applyBorder="1"/>
    <xf numFmtId="0" fontId="1" fillId="0" borderId="0" xfId="0" applyFont="1"/>
    <xf numFmtId="0" fontId="3" fillId="0" borderId="1" xfId="0" applyFont="1" applyBorder="1" applyAlignment="1">
      <alignment horizontal="right"/>
    </xf>
    <xf numFmtId="0" fontId="1" fillId="0" borderId="3" xfId="0" applyFont="1" applyBorder="1"/>
    <xf numFmtId="0" fontId="0" fillId="0" borderId="3" xfId="0" applyFont="1" applyBorder="1"/>
    <xf numFmtId="0" fontId="0" fillId="0" borderId="3" xfId="0" applyBorder="1"/>
    <xf numFmtId="0" fontId="0" fillId="0" borderId="0" xfId="0" applyFont="1"/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497A-854D-425D-B2D2-A77870605355}">
  <sheetPr>
    <pageSetUpPr fitToPage="1"/>
  </sheetPr>
  <dimension ref="A1:K106"/>
  <sheetViews>
    <sheetView tabSelected="1" topLeftCell="A78" workbookViewId="0">
      <selection activeCell="B114" sqref="B114"/>
    </sheetView>
  </sheetViews>
  <sheetFormatPr defaultColWidth="8.875" defaultRowHeight="14.25"/>
  <cols>
    <col min="1" max="1" width="9.375" style="1" customWidth="1"/>
    <col min="2" max="3" width="30.75" style="1" customWidth="1"/>
    <col min="4" max="4" width="9.375" style="5" customWidth="1"/>
    <col min="5" max="5" width="7.75" style="5" customWidth="1"/>
    <col min="6" max="7" width="9.375" style="1" customWidth="1"/>
    <col min="8" max="8" width="4.75" style="5" customWidth="1"/>
    <col min="9" max="11" width="9.375" style="1" customWidth="1"/>
    <col min="12" max="16384" width="8.875" style="1"/>
  </cols>
  <sheetData>
    <row r="1" spans="1:11" ht="15">
      <c r="A1" s="2" t="s">
        <v>0</v>
      </c>
    </row>
    <row r="3" spans="1:11">
      <c r="A3" s="3" t="s">
        <v>1</v>
      </c>
    </row>
    <row r="4" spans="1:11">
      <c r="A4"/>
    </row>
    <row r="5" spans="1:11">
      <c r="A5" s="4" t="s">
        <v>231</v>
      </c>
    </row>
    <row r="6" spans="1:11">
      <c r="A6"/>
    </row>
    <row r="7" spans="1:11">
      <c r="A7" s="4" t="s">
        <v>2</v>
      </c>
    </row>
    <row r="8" spans="1:11">
      <c r="A8" s="4" t="s">
        <v>3</v>
      </c>
    </row>
    <row r="11" spans="1:11">
      <c r="A11" s="1" t="s">
        <v>4</v>
      </c>
    </row>
    <row r="13" spans="1:11" ht="15">
      <c r="A13" s="6" t="s">
        <v>5</v>
      </c>
      <c r="B13" s="6" t="s">
        <v>6</v>
      </c>
      <c r="C13" s="6" t="s">
        <v>7</v>
      </c>
      <c r="D13" s="9" t="s">
        <v>8</v>
      </c>
      <c r="E13" s="9" t="s">
        <v>9</v>
      </c>
      <c r="F13" s="6" t="s">
        <v>10</v>
      </c>
      <c r="G13" s="6" t="s">
        <v>11</v>
      </c>
      <c r="H13" s="9" t="s">
        <v>12</v>
      </c>
      <c r="I13" s="6" t="s">
        <v>13</v>
      </c>
      <c r="J13" s="6" t="s">
        <v>14</v>
      </c>
      <c r="K13" s="7" t="s">
        <v>15</v>
      </c>
    </row>
    <row r="14" spans="1:11" s="2" customFormat="1" ht="15">
      <c r="A14" s="11">
        <v>1</v>
      </c>
      <c r="B14" s="11" t="s">
        <v>16</v>
      </c>
      <c r="C14" s="11" t="s">
        <v>17</v>
      </c>
      <c r="D14" s="14" t="s">
        <v>18</v>
      </c>
      <c r="E14" s="14">
        <v>30</v>
      </c>
      <c r="F14" s="11">
        <v>71.5</v>
      </c>
      <c r="G14" s="11">
        <v>214.5</v>
      </c>
      <c r="H14" s="16" t="s">
        <v>19</v>
      </c>
      <c r="I14" s="11">
        <v>75</v>
      </c>
      <c r="J14" s="11">
        <v>70</v>
      </c>
      <c r="K14" s="12"/>
    </row>
    <row r="15" spans="1:11" s="2" customFormat="1" ht="15">
      <c r="A15" s="11">
        <v>2</v>
      </c>
      <c r="B15" s="11" t="s">
        <v>20</v>
      </c>
      <c r="C15" s="11" t="s">
        <v>21</v>
      </c>
      <c r="D15" s="14" t="s">
        <v>22</v>
      </c>
      <c r="E15" s="14">
        <v>18</v>
      </c>
      <c r="F15" s="11">
        <v>69.5</v>
      </c>
      <c r="G15" s="11">
        <v>208.5</v>
      </c>
      <c r="H15" s="16" t="s">
        <v>23</v>
      </c>
      <c r="I15" s="11">
        <v>70</v>
      </c>
      <c r="J15" s="11">
        <v>70</v>
      </c>
      <c r="K15" s="12"/>
    </row>
    <row r="16" spans="1:11" s="2" customFormat="1" ht="15">
      <c r="A16" s="11">
        <v>3</v>
      </c>
      <c r="B16" s="11" t="s">
        <v>24</v>
      </c>
      <c r="C16" s="11" t="s">
        <v>25</v>
      </c>
      <c r="D16" s="14" t="s">
        <v>22</v>
      </c>
      <c r="E16" s="14">
        <v>18</v>
      </c>
      <c r="F16" s="11">
        <v>68.167000000000002</v>
      </c>
      <c r="G16" s="11">
        <v>204.5</v>
      </c>
      <c r="H16" s="16" t="s">
        <v>26</v>
      </c>
      <c r="I16" s="11">
        <v>70</v>
      </c>
      <c r="J16" s="11">
        <v>70</v>
      </c>
      <c r="K16" s="12"/>
    </row>
    <row r="17" spans="1:11" s="2" customFormat="1" ht="15">
      <c r="A17" s="11">
        <v>4</v>
      </c>
      <c r="B17" s="11" t="s">
        <v>27</v>
      </c>
      <c r="C17" s="11" t="s">
        <v>28</v>
      </c>
      <c r="D17" s="14" t="s">
        <v>29</v>
      </c>
      <c r="E17" s="14">
        <v>92</v>
      </c>
      <c r="F17" s="11">
        <v>67.561000000000007</v>
      </c>
      <c r="G17" s="11">
        <v>277</v>
      </c>
      <c r="H17" s="16" t="s">
        <v>30</v>
      </c>
      <c r="I17" s="11">
        <v>70</v>
      </c>
      <c r="J17" s="11">
        <v>70</v>
      </c>
      <c r="K17" s="12"/>
    </row>
    <row r="18" spans="1:11" s="2" customFormat="1" ht="15">
      <c r="A18" s="11">
        <v>5</v>
      </c>
      <c r="B18" s="11" t="s">
        <v>31</v>
      </c>
      <c r="C18" s="11" t="s">
        <v>32</v>
      </c>
      <c r="D18" s="14" t="s">
        <v>18</v>
      </c>
      <c r="E18" s="14">
        <v>30</v>
      </c>
      <c r="F18" s="11">
        <v>67.332999999999998</v>
      </c>
      <c r="G18" s="11">
        <v>202</v>
      </c>
      <c r="H18" s="16" t="s">
        <v>33</v>
      </c>
      <c r="I18" s="11">
        <v>75</v>
      </c>
      <c r="J18" s="11">
        <v>65</v>
      </c>
      <c r="K18" s="12"/>
    </row>
    <row r="19" spans="1:11" s="2" customFormat="1" ht="15">
      <c r="A19" s="11">
        <v>6</v>
      </c>
      <c r="B19" s="11" t="s">
        <v>34</v>
      </c>
      <c r="C19" s="11" t="s">
        <v>35</v>
      </c>
      <c r="D19" s="14" t="s">
        <v>36</v>
      </c>
      <c r="E19" s="14">
        <v>26</v>
      </c>
      <c r="F19" s="11">
        <v>67.167000000000002</v>
      </c>
      <c r="G19" s="11">
        <v>201.5</v>
      </c>
      <c r="H19" s="16" t="s">
        <v>37</v>
      </c>
      <c r="I19" s="11">
        <v>70</v>
      </c>
      <c r="J19" s="11">
        <v>70</v>
      </c>
      <c r="K19" s="12"/>
    </row>
    <row r="20" spans="1:11">
      <c r="A20" s="17">
        <v>7</v>
      </c>
      <c r="B20" s="17" t="s">
        <v>38</v>
      </c>
      <c r="C20" s="17" t="s">
        <v>39</v>
      </c>
      <c r="D20" s="21" t="s">
        <v>40</v>
      </c>
      <c r="E20" s="21">
        <v>22</v>
      </c>
      <c r="F20" s="17">
        <v>66.332999999999998</v>
      </c>
      <c r="G20" s="17">
        <v>199</v>
      </c>
      <c r="H20" s="24" t="s">
        <v>41</v>
      </c>
      <c r="I20" s="17">
        <v>65</v>
      </c>
      <c r="J20" s="17">
        <v>70</v>
      </c>
      <c r="K20" s="18"/>
    </row>
    <row r="21" spans="1:11">
      <c r="A21" s="17">
        <v>8</v>
      </c>
      <c r="B21" s="17" t="s">
        <v>42</v>
      </c>
      <c r="C21" s="17" t="s">
        <v>43</v>
      </c>
      <c r="D21" s="21" t="s">
        <v>40</v>
      </c>
      <c r="E21" s="21">
        <v>22</v>
      </c>
      <c r="F21" s="17">
        <v>66.167000000000002</v>
      </c>
      <c r="G21" s="17">
        <v>198.5</v>
      </c>
      <c r="H21" s="24" t="s">
        <v>44</v>
      </c>
      <c r="I21" s="17">
        <v>70</v>
      </c>
      <c r="J21" s="17">
        <v>70</v>
      </c>
      <c r="K21" s="18"/>
    </row>
    <row r="22" spans="1:11">
      <c r="A22" s="17">
        <v>9</v>
      </c>
      <c r="B22" s="17" t="s">
        <v>45</v>
      </c>
      <c r="C22" s="17" t="s">
        <v>46</v>
      </c>
      <c r="D22" s="21" t="s">
        <v>40</v>
      </c>
      <c r="E22" s="21">
        <v>22</v>
      </c>
      <c r="F22" s="17">
        <v>65.667000000000002</v>
      </c>
      <c r="G22" s="17">
        <v>197</v>
      </c>
      <c r="H22" s="24" t="s">
        <v>47</v>
      </c>
      <c r="I22" s="17">
        <v>55</v>
      </c>
      <c r="J22" s="17">
        <v>60</v>
      </c>
      <c r="K22" s="18"/>
    </row>
    <row r="23" spans="1:11">
      <c r="A23" s="17">
        <v>10</v>
      </c>
      <c r="B23" s="17" t="s">
        <v>48</v>
      </c>
      <c r="C23" s="17" t="s">
        <v>49</v>
      </c>
      <c r="D23" s="21" t="s">
        <v>40</v>
      </c>
      <c r="E23" s="21">
        <v>22</v>
      </c>
      <c r="F23" s="17">
        <v>65.5</v>
      </c>
      <c r="G23" s="17">
        <v>196.5</v>
      </c>
      <c r="H23" s="24" t="s">
        <v>50</v>
      </c>
      <c r="I23" s="17">
        <v>70</v>
      </c>
      <c r="J23" s="17">
        <v>65</v>
      </c>
      <c r="K23" s="18"/>
    </row>
    <row r="24" spans="1:11">
      <c r="A24" s="17">
        <v>11</v>
      </c>
      <c r="B24" s="17" t="s">
        <v>51</v>
      </c>
      <c r="C24" s="17" t="s">
        <v>52</v>
      </c>
      <c r="D24" s="21" t="s">
        <v>53</v>
      </c>
      <c r="E24" s="21">
        <v>34</v>
      </c>
      <c r="F24" s="17">
        <v>64.332999999999998</v>
      </c>
      <c r="G24" s="17">
        <v>193</v>
      </c>
      <c r="H24" s="24" t="s">
        <v>54</v>
      </c>
      <c r="I24" s="17">
        <v>60</v>
      </c>
      <c r="J24" s="17">
        <v>70</v>
      </c>
      <c r="K24" s="18"/>
    </row>
    <row r="25" spans="1:11">
      <c r="A25" s="17">
        <v>12</v>
      </c>
      <c r="B25" s="17" t="s">
        <v>55</v>
      </c>
      <c r="C25" s="17" t="s">
        <v>56</v>
      </c>
      <c r="D25" s="21" t="s">
        <v>40</v>
      </c>
      <c r="E25" s="21">
        <v>22</v>
      </c>
      <c r="F25" s="17">
        <v>64.167000000000002</v>
      </c>
      <c r="G25" s="17">
        <v>192.5</v>
      </c>
      <c r="H25" s="24" t="s">
        <v>57</v>
      </c>
      <c r="I25" s="17">
        <v>65</v>
      </c>
      <c r="J25" s="17">
        <v>65</v>
      </c>
      <c r="K25" s="18"/>
    </row>
    <row r="26" spans="1:11">
      <c r="A26" s="17">
        <v>13</v>
      </c>
      <c r="B26" s="17" t="s">
        <v>58</v>
      </c>
      <c r="C26" s="17" t="s">
        <v>59</v>
      </c>
      <c r="D26" s="21" t="s">
        <v>18</v>
      </c>
      <c r="E26" s="21">
        <v>30</v>
      </c>
      <c r="F26" s="17">
        <v>63.5</v>
      </c>
      <c r="G26" s="17">
        <v>190.5</v>
      </c>
      <c r="H26" s="24" t="s">
        <v>60</v>
      </c>
      <c r="I26" s="17">
        <v>70</v>
      </c>
      <c r="J26" s="17">
        <v>65</v>
      </c>
      <c r="K26" s="18"/>
    </row>
    <row r="27" spans="1:11">
      <c r="A27" s="17">
        <v>14</v>
      </c>
      <c r="B27" s="17" t="s">
        <v>61</v>
      </c>
      <c r="C27" s="17" t="s">
        <v>62</v>
      </c>
      <c r="D27" s="21" t="s">
        <v>22</v>
      </c>
      <c r="E27" s="21">
        <v>18</v>
      </c>
      <c r="F27" s="17">
        <v>63.5</v>
      </c>
      <c r="G27" s="17">
        <v>190.5</v>
      </c>
      <c r="H27" s="24" t="s">
        <v>63</v>
      </c>
      <c r="I27" s="17">
        <v>60</v>
      </c>
      <c r="J27" s="17">
        <v>60</v>
      </c>
      <c r="K27" s="18"/>
    </row>
    <row r="28" spans="1:11">
      <c r="A28" s="17">
        <v>15</v>
      </c>
      <c r="B28" s="17" t="s">
        <v>64</v>
      </c>
      <c r="C28" s="17" t="s">
        <v>65</v>
      </c>
      <c r="D28" s="21" t="s">
        <v>22</v>
      </c>
      <c r="E28" s="21">
        <v>18</v>
      </c>
      <c r="F28" s="17">
        <v>63.332999999999998</v>
      </c>
      <c r="G28" s="17">
        <v>190</v>
      </c>
      <c r="H28" s="24" t="s">
        <v>66</v>
      </c>
      <c r="I28" s="17">
        <v>60</v>
      </c>
      <c r="J28" s="17">
        <v>60</v>
      </c>
      <c r="K28" s="18"/>
    </row>
    <row r="29" spans="1:11">
      <c r="A29" s="17">
        <v>16</v>
      </c>
      <c r="B29" s="17" t="s">
        <v>67</v>
      </c>
      <c r="C29" s="17" t="s">
        <v>68</v>
      </c>
      <c r="D29" s="21" t="s">
        <v>18</v>
      </c>
      <c r="E29" s="21">
        <v>30</v>
      </c>
      <c r="F29" s="17">
        <v>63</v>
      </c>
      <c r="G29" s="17">
        <v>189</v>
      </c>
      <c r="H29" s="24" t="s">
        <v>69</v>
      </c>
      <c r="I29" s="17">
        <v>70</v>
      </c>
      <c r="J29" s="17">
        <v>60</v>
      </c>
      <c r="K29" s="18"/>
    </row>
    <row r="30" spans="1:11">
      <c r="A30" s="17">
        <v>17</v>
      </c>
      <c r="B30" s="17" t="s">
        <v>70</v>
      </c>
      <c r="C30" s="17" t="s">
        <v>71</v>
      </c>
      <c r="D30" s="21" t="s">
        <v>22</v>
      </c>
      <c r="E30" s="21">
        <v>18</v>
      </c>
      <c r="F30" s="17">
        <v>62.5</v>
      </c>
      <c r="G30" s="17">
        <v>187.5</v>
      </c>
      <c r="H30" s="24" t="s">
        <v>72</v>
      </c>
      <c r="I30" s="17">
        <v>60</v>
      </c>
      <c r="J30" s="17">
        <v>60</v>
      </c>
      <c r="K30" s="18"/>
    </row>
    <row r="31" spans="1:11">
      <c r="A31" s="17">
        <v>18</v>
      </c>
      <c r="B31" s="17" t="s">
        <v>73</v>
      </c>
      <c r="C31" s="17" t="s">
        <v>74</v>
      </c>
      <c r="D31" s="21" t="s">
        <v>22</v>
      </c>
      <c r="E31" s="21">
        <v>18</v>
      </c>
      <c r="F31" s="17">
        <v>61.667000000000002</v>
      </c>
      <c r="G31" s="17">
        <v>185</v>
      </c>
      <c r="H31" s="24" t="s">
        <v>75</v>
      </c>
      <c r="I31" s="17">
        <v>50</v>
      </c>
      <c r="J31" s="17">
        <v>60</v>
      </c>
      <c r="K31" s="18"/>
    </row>
    <row r="32" spans="1:11">
      <c r="A32" s="17">
        <v>19</v>
      </c>
      <c r="B32" s="17" t="s">
        <v>76</v>
      </c>
      <c r="C32" s="17" t="s">
        <v>77</v>
      </c>
      <c r="D32" s="21" t="s">
        <v>40</v>
      </c>
      <c r="E32" s="21">
        <v>22</v>
      </c>
      <c r="F32" s="17">
        <v>60.667000000000002</v>
      </c>
      <c r="G32" s="17">
        <v>182</v>
      </c>
      <c r="H32" s="24" t="s">
        <v>78</v>
      </c>
      <c r="I32" s="17">
        <v>60</v>
      </c>
      <c r="J32" s="17">
        <v>60</v>
      </c>
      <c r="K32" s="18"/>
    </row>
    <row r="33" spans="1:11">
      <c r="A33" s="17">
        <v>20</v>
      </c>
      <c r="B33" s="17" t="s">
        <v>79</v>
      </c>
      <c r="C33" s="17" t="s">
        <v>80</v>
      </c>
      <c r="D33" s="21" t="s">
        <v>22</v>
      </c>
      <c r="E33" s="21">
        <v>18</v>
      </c>
      <c r="F33" s="17">
        <v>59.832999999999998</v>
      </c>
      <c r="G33" s="17">
        <v>179.5</v>
      </c>
      <c r="H33" s="24" t="s">
        <v>81</v>
      </c>
      <c r="I33" s="17">
        <v>50</v>
      </c>
      <c r="J33" s="17">
        <v>55</v>
      </c>
      <c r="K33" s="18"/>
    </row>
    <row r="34" spans="1:11">
      <c r="A34" s="17">
        <v>21</v>
      </c>
      <c r="B34" s="17" t="s">
        <v>82</v>
      </c>
      <c r="C34" s="17" t="s">
        <v>83</v>
      </c>
      <c r="D34" s="21" t="s">
        <v>36</v>
      </c>
      <c r="E34" s="21">
        <v>26</v>
      </c>
      <c r="F34" s="17">
        <v>59.167000000000002</v>
      </c>
      <c r="G34" s="17">
        <v>177.5</v>
      </c>
      <c r="H34" s="24" t="s">
        <v>84</v>
      </c>
      <c r="I34" s="17">
        <v>55</v>
      </c>
      <c r="J34" s="17">
        <v>60</v>
      </c>
      <c r="K34" s="18"/>
    </row>
    <row r="35" spans="1:11">
      <c r="A35" s="17">
        <v>22</v>
      </c>
      <c r="B35" s="17" t="s">
        <v>85</v>
      </c>
      <c r="C35" s="17" t="s">
        <v>86</v>
      </c>
      <c r="D35" s="21" t="s">
        <v>22</v>
      </c>
      <c r="E35" s="21">
        <v>18</v>
      </c>
      <c r="F35" s="17">
        <v>56.667000000000002</v>
      </c>
      <c r="G35" s="17">
        <v>170</v>
      </c>
      <c r="H35" s="24" t="s">
        <v>87</v>
      </c>
      <c r="I35" s="17">
        <v>50</v>
      </c>
      <c r="J35" s="17">
        <v>55</v>
      </c>
      <c r="K35" s="18"/>
    </row>
    <row r="36" spans="1:11">
      <c r="A36" s="20" t="s">
        <v>88</v>
      </c>
      <c r="B36" s="20" t="s">
        <v>89</v>
      </c>
      <c r="C36" s="20" t="s">
        <v>90</v>
      </c>
      <c r="D36" s="23" t="s">
        <v>22</v>
      </c>
      <c r="E36" s="23">
        <v>18</v>
      </c>
      <c r="F36" s="20" t="s">
        <v>91</v>
      </c>
      <c r="G36" s="20"/>
      <c r="H36" s="23"/>
      <c r="I36" s="20"/>
      <c r="J36" s="20"/>
      <c r="K36" s="19"/>
    </row>
    <row r="38" spans="1:11">
      <c r="A38" s="1" t="s">
        <v>92</v>
      </c>
    </row>
    <row r="40" spans="1:11" ht="15">
      <c r="A40" s="6" t="s">
        <v>5</v>
      </c>
      <c r="B40" s="6" t="s">
        <v>6</v>
      </c>
      <c r="C40" s="6" t="s">
        <v>7</v>
      </c>
      <c r="D40" s="9" t="s">
        <v>8</v>
      </c>
      <c r="E40" s="9" t="s">
        <v>9</v>
      </c>
      <c r="F40" s="6" t="s">
        <v>10</v>
      </c>
      <c r="G40" s="6" t="s">
        <v>11</v>
      </c>
      <c r="H40" s="9" t="s">
        <v>12</v>
      </c>
      <c r="I40" s="6" t="s">
        <v>13</v>
      </c>
      <c r="J40" s="6" t="s">
        <v>14</v>
      </c>
      <c r="K40" s="7" t="s">
        <v>15</v>
      </c>
    </row>
    <row r="41" spans="1:11">
      <c r="A41" s="20" t="s">
        <v>88</v>
      </c>
      <c r="B41" s="20" t="s">
        <v>93</v>
      </c>
      <c r="C41" s="20" t="s">
        <v>94</v>
      </c>
      <c r="D41" s="23" t="s">
        <v>95</v>
      </c>
      <c r="E41" s="23">
        <v>38</v>
      </c>
      <c r="F41" s="20" t="s">
        <v>96</v>
      </c>
      <c r="G41" s="20"/>
      <c r="H41" s="23"/>
      <c r="I41" s="20"/>
      <c r="J41" s="20"/>
      <c r="K41" s="19"/>
    </row>
    <row r="45" spans="1:11">
      <c r="A45" s="4" t="s">
        <v>97</v>
      </c>
    </row>
    <row r="46" spans="1:11">
      <c r="A46"/>
    </row>
    <row r="47" spans="1:11">
      <c r="A47" s="4" t="s">
        <v>2</v>
      </c>
    </row>
    <row r="48" spans="1:11">
      <c r="A48" s="4" t="s">
        <v>98</v>
      </c>
    </row>
    <row r="51" spans="1:11">
      <c r="A51" s="1" t="s">
        <v>99</v>
      </c>
    </row>
    <row r="53" spans="1:11" ht="15">
      <c r="A53" s="6" t="s">
        <v>5</v>
      </c>
      <c r="B53" s="6" t="s">
        <v>6</v>
      </c>
      <c r="C53" s="6" t="s">
        <v>7</v>
      </c>
      <c r="D53" s="9" t="s">
        <v>8</v>
      </c>
      <c r="E53" s="9" t="s">
        <v>9</v>
      </c>
      <c r="F53" s="6" t="s">
        <v>10</v>
      </c>
      <c r="G53" s="6" t="s">
        <v>11</v>
      </c>
      <c r="H53" s="9" t="s">
        <v>12</v>
      </c>
      <c r="I53" s="6" t="s">
        <v>13</v>
      </c>
      <c r="J53" s="6" t="s">
        <v>14</v>
      </c>
      <c r="K53" s="7" t="s">
        <v>15</v>
      </c>
    </row>
    <row r="54" spans="1:11" s="2" customFormat="1" ht="15">
      <c r="A54" s="11">
        <v>1</v>
      </c>
      <c r="B54" s="11" t="s">
        <v>100</v>
      </c>
      <c r="C54" s="11" t="s">
        <v>101</v>
      </c>
      <c r="D54" s="14" t="s">
        <v>102</v>
      </c>
      <c r="E54" s="14" t="s">
        <v>103</v>
      </c>
      <c r="F54" s="11">
        <v>82.691999999999993</v>
      </c>
      <c r="G54" s="11">
        <v>86</v>
      </c>
      <c r="H54" s="16" t="s">
        <v>19</v>
      </c>
      <c r="I54" s="11"/>
      <c r="J54" s="11"/>
      <c r="K54" s="12"/>
    </row>
    <row r="55" spans="1:11" s="2" customFormat="1" ht="15">
      <c r="A55" s="11">
        <v>2</v>
      </c>
      <c r="B55" s="11" t="s">
        <v>104</v>
      </c>
      <c r="C55" s="11" t="s">
        <v>105</v>
      </c>
      <c r="D55" s="14" t="s">
        <v>102</v>
      </c>
      <c r="E55" s="14" t="s">
        <v>103</v>
      </c>
      <c r="F55" s="11">
        <v>79.808000000000007</v>
      </c>
      <c r="G55" s="11">
        <v>83</v>
      </c>
      <c r="H55" s="16" t="s">
        <v>23</v>
      </c>
      <c r="I55" s="11"/>
      <c r="J55" s="11"/>
      <c r="K55" s="12"/>
    </row>
    <row r="56" spans="1:11">
      <c r="A56" s="17">
        <v>3</v>
      </c>
      <c r="B56" s="17" t="s">
        <v>106</v>
      </c>
      <c r="C56" s="17" t="s">
        <v>107</v>
      </c>
      <c r="D56" s="21" t="s">
        <v>102</v>
      </c>
      <c r="E56" s="21" t="s">
        <v>108</v>
      </c>
      <c r="F56" s="17">
        <v>74.138000000000005</v>
      </c>
      <c r="G56" s="17">
        <v>86</v>
      </c>
      <c r="H56" s="24" t="s">
        <v>26</v>
      </c>
      <c r="I56" s="17"/>
      <c r="J56" s="17"/>
      <c r="K56" s="18"/>
    </row>
    <row r="57" spans="1:11">
      <c r="A57" s="17">
        <v>4</v>
      </c>
      <c r="B57" s="17" t="s">
        <v>109</v>
      </c>
      <c r="C57" s="17" t="s">
        <v>62</v>
      </c>
      <c r="D57" s="21" t="s">
        <v>102</v>
      </c>
      <c r="E57" s="21" t="s">
        <v>103</v>
      </c>
      <c r="F57" s="17">
        <v>73.076999999999998</v>
      </c>
      <c r="G57" s="17">
        <v>76</v>
      </c>
      <c r="H57" s="24" t="s">
        <v>30</v>
      </c>
      <c r="I57" s="17"/>
      <c r="J57" s="17"/>
      <c r="K57" s="18"/>
    </row>
    <row r="58" spans="1:11">
      <c r="A58" s="17">
        <v>5</v>
      </c>
      <c r="B58" s="17" t="s">
        <v>110</v>
      </c>
      <c r="C58" s="17" t="s">
        <v>111</v>
      </c>
      <c r="D58" s="21" t="s">
        <v>102</v>
      </c>
      <c r="E58" s="21" t="s">
        <v>112</v>
      </c>
      <c r="F58" s="17">
        <v>70</v>
      </c>
      <c r="G58" s="17">
        <v>84</v>
      </c>
      <c r="H58" s="24" t="s">
        <v>33</v>
      </c>
      <c r="I58" s="17"/>
      <c r="J58" s="17"/>
      <c r="K58" s="18"/>
    </row>
    <row r="59" spans="1:11">
      <c r="A59" s="17">
        <v>6</v>
      </c>
      <c r="B59" s="17" t="s">
        <v>113</v>
      </c>
      <c r="C59" s="17" t="s">
        <v>114</v>
      </c>
      <c r="D59" s="21" t="s">
        <v>102</v>
      </c>
      <c r="E59" s="21" t="s">
        <v>115</v>
      </c>
      <c r="F59" s="17">
        <v>65.625</v>
      </c>
      <c r="G59" s="17">
        <v>63</v>
      </c>
      <c r="H59" s="24" t="s">
        <v>37</v>
      </c>
      <c r="I59" s="17"/>
      <c r="J59" s="17"/>
      <c r="K59" s="18"/>
    </row>
    <row r="60" spans="1:11">
      <c r="A60" s="20">
        <v>7</v>
      </c>
      <c r="B60" s="20" t="s">
        <v>116</v>
      </c>
      <c r="C60" s="20" t="s">
        <v>117</v>
      </c>
      <c r="D60" s="23" t="s">
        <v>102</v>
      </c>
      <c r="E60" s="23" t="s">
        <v>115</v>
      </c>
      <c r="F60" s="20">
        <v>60.417000000000002</v>
      </c>
      <c r="G60" s="20">
        <v>58</v>
      </c>
      <c r="H60" s="25" t="s">
        <v>41</v>
      </c>
      <c r="I60" s="20"/>
      <c r="J60" s="20"/>
      <c r="K60" s="19"/>
    </row>
    <row r="64" spans="1:11">
      <c r="A64" s="4" t="s">
        <v>118</v>
      </c>
    </row>
    <row r="65" spans="1:11">
      <c r="A65"/>
    </row>
    <row r="66" spans="1:11">
      <c r="A66" s="4" t="s">
        <v>2</v>
      </c>
    </row>
    <row r="67" spans="1:11">
      <c r="A67" s="4" t="s">
        <v>3</v>
      </c>
    </row>
    <row r="70" spans="1:11">
      <c r="A70" s="1" t="s">
        <v>119</v>
      </c>
    </row>
    <row r="72" spans="1:11" ht="15">
      <c r="A72" s="6" t="s">
        <v>5</v>
      </c>
      <c r="B72" s="6" t="s">
        <v>6</v>
      </c>
      <c r="C72" s="6" t="s">
        <v>120</v>
      </c>
      <c r="D72" s="9" t="s">
        <v>8</v>
      </c>
      <c r="E72" s="9" t="s">
        <v>9</v>
      </c>
      <c r="F72" s="6" t="s">
        <v>10</v>
      </c>
      <c r="G72" s="6" t="s">
        <v>11</v>
      </c>
      <c r="H72" s="9" t="s">
        <v>12</v>
      </c>
      <c r="I72" s="6" t="s">
        <v>13</v>
      </c>
      <c r="J72" s="6" t="s">
        <v>14</v>
      </c>
      <c r="K72" s="7" t="s">
        <v>15</v>
      </c>
    </row>
    <row r="73" spans="1:11" s="2" customFormat="1" ht="15">
      <c r="A73" s="11">
        <v>1</v>
      </c>
      <c r="B73" s="11" t="s">
        <v>27</v>
      </c>
      <c r="C73" s="11" t="s">
        <v>121</v>
      </c>
      <c r="D73" s="14" t="s">
        <v>18</v>
      </c>
      <c r="E73" s="14">
        <v>30</v>
      </c>
      <c r="F73" s="11">
        <v>72</v>
      </c>
      <c r="G73" s="11">
        <v>216</v>
      </c>
      <c r="H73" s="16" t="s">
        <v>19</v>
      </c>
      <c r="I73" s="11">
        <v>70</v>
      </c>
      <c r="J73" s="11">
        <v>70</v>
      </c>
      <c r="K73" s="12"/>
    </row>
    <row r="74" spans="1:11" s="2" customFormat="1" ht="15">
      <c r="A74" s="11">
        <v>2</v>
      </c>
      <c r="B74" s="11" t="s">
        <v>122</v>
      </c>
      <c r="C74" s="11" t="s">
        <v>123</v>
      </c>
      <c r="D74" s="14" t="s">
        <v>53</v>
      </c>
      <c r="E74" s="14">
        <v>34</v>
      </c>
      <c r="F74" s="11">
        <v>71.667000000000002</v>
      </c>
      <c r="G74" s="11">
        <v>215</v>
      </c>
      <c r="H74" s="16" t="s">
        <v>23</v>
      </c>
      <c r="I74" s="11">
        <v>70</v>
      </c>
      <c r="J74" s="11">
        <v>75</v>
      </c>
      <c r="K74" s="12"/>
    </row>
    <row r="75" spans="1:11" s="2" customFormat="1" ht="15">
      <c r="A75" s="11">
        <v>3</v>
      </c>
      <c r="B75" s="11" t="s">
        <v>124</v>
      </c>
      <c r="C75" s="11" t="s">
        <v>125</v>
      </c>
      <c r="D75" s="14" t="s">
        <v>18</v>
      </c>
      <c r="E75" s="14">
        <v>30</v>
      </c>
      <c r="F75" s="11">
        <v>71</v>
      </c>
      <c r="G75" s="11">
        <v>213</v>
      </c>
      <c r="H75" s="16" t="s">
        <v>26</v>
      </c>
      <c r="I75" s="11">
        <v>70</v>
      </c>
      <c r="J75" s="11">
        <v>70</v>
      </c>
      <c r="K75" s="12"/>
    </row>
    <row r="76" spans="1:11" s="2" customFormat="1" ht="15">
      <c r="A76" s="11">
        <v>4</v>
      </c>
      <c r="B76" s="11" t="s">
        <v>45</v>
      </c>
      <c r="C76" s="11" t="s">
        <v>126</v>
      </c>
      <c r="D76" s="14" t="s">
        <v>22</v>
      </c>
      <c r="E76" s="14">
        <v>18</v>
      </c>
      <c r="F76" s="11">
        <v>69.332999999999998</v>
      </c>
      <c r="G76" s="11">
        <v>208</v>
      </c>
      <c r="H76" s="16" t="s">
        <v>30</v>
      </c>
      <c r="I76" s="11">
        <v>70</v>
      </c>
      <c r="J76" s="11">
        <v>70</v>
      </c>
      <c r="K76" s="12"/>
    </row>
    <row r="77" spans="1:11" s="2" customFormat="1" ht="15">
      <c r="A77" s="11">
        <v>5</v>
      </c>
      <c r="B77" s="11" t="s">
        <v>127</v>
      </c>
      <c r="C77" s="11" t="s">
        <v>128</v>
      </c>
      <c r="D77" s="14" t="s">
        <v>29</v>
      </c>
      <c r="E77" s="14">
        <v>42</v>
      </c>
      <c r="F77" s="11">
        <v>68.570999999999998</v>
      </c>
      <c r="G77" s="11">
        <v>240</v>
      </c>
      <c r="H77" s="16" t="s">
        <v>33</v>
      </c>
      <c r="I77" s="11">
        <v>60</v>
      </c>
      <c r="J77" s="11">
        <v>70</v>
      </c>
      <c r="K77" s="12"/>
    </row>
    <row r="78" spans="1:11" s="2" customFormat="1" ht="15">
      <c r="A78" s="11">
        <v>6</v>
      </c>
      <c r="B78" s="11" t="s">
        <v>129</v>
      </c>
      <c r="C78" s="11" t="s">
        <v>130</v>
      </c>
      <c r="D78" s="14" t="s">
        <v>95</v>
      </c>
      <c r="E78" s="14">
        <v>38</v>
      </c>
      <c r="F78" s="11">
        <v>68.286000000000001</v>
      </c>
      <c r="G78" s="11">
        <v>239</v>
      </c>
      <c r="H78" s="16" t="s">
        <v>37</v>
      </c>
      <c r="I78" s="11">
        <v>70</v>
      </c>
      <c r="J78" s="11">
        <v>70</v>
      </c>
      <c r="K78" s="12"/>
    </row>
    <row r="79" spans="1:11" s="2" customFormat="1" ht="15">
      <c r="A79" s="11">
        <v>7</v>
      </c>
      <c r="B79" s="11" t="s">
        <v>131</v>
      </c>
      <c r="C79" s="11" t="s">
        <v>132</v>
      </c>
      <c r="D79" s="14" t="s">
        <v>22</v>
      </c>
      <c r="E79" s="14">
        <v>18</v>
      </c>
      <c r="F79" s="11">
        <v>67.332999999999998</v>
      </c>
      <c r="G79" s="11">
        <v>202</v>
      </c>
      <c r="H79" s="16" t="s">
        <v>41</v>
      </c>
      <c r="I79" s="11">
        <v>60</v>
      </c>
      <c r="J79" s="11">
        <v>70</v>
      </c>
      <c r="K79" s="12"/>
    </row>
    <row r="80" spans="1:11" s="2" customFormat="1" ht="15">
      <c r="A80" s="11">
        <v>8</v>
      </c>
      <c r="B80" s="11" t="s">
        <v>133</v>
      </c>
      <c r="C80" s="11" t="s">
        <v>134</v>
      </c>
      <c r="D80" s="14" t="s">
        <v>18</v>
      </c>
      <c r="E80" s="14">
        <v>30</v>
      </c>
      <c r="F80" s="11">
        <v>66.667000000000002</v>
      </c>
      <c r="G80" s="11">
        <v>200</v>
      </c>
      <c r="H80" s="16" t="s">
        <v>44</v>
      </c>
      <c r="I80" s="11">
        <v>60</v>
      </c>
      <c r="J80" s="11">
        <v>70</v>
      </c>
      <c r="K80" s="12"/>
    </row>
    <row r="81" spans="1:11">
      <c r="A81" s="17">
        <v>9</v>
      </c>
      <c r="B81" s="17" t="s">
        <v>93</v>
      </c>
      <c r="C81" s="17" t="s">
        <v>135</v>
      </c>
      <c r="D81" s="21" t="s">
        <v>29</v>
      </c>
      <c r="E81" s="21">
        <v>42</v>
      </c>
      <c r="F81" s="17">
        <v>66.429000000000002</v>
      </c>
      <c r="G81" s="17">
        <v>232.5</v>
      </c>
      <c r="H81" s="24" t="s">
        <v>47</v>
      </c>
      <c r="I81" s="17">
        <v>70</v>
      </c>
      <c r="J81" s="17">
        <v>70</v>
      </c>
      <c r="K81" s="18"/>
    </row>
    <row r="82" spans="1:11">
      <c r="A82" s="17">
        <v>10</v>
      </c>
      <c r="B82" s="17" t="s">
        <v>136</v>
      </c>
      <c r="C82" s="17" t="s">
        <v>137</v>
      </c>
      <c r="D82" s="21" t="s">
        <v>22</v>
      </c>
      <c r="E82" s="21">
        <v>18</v>
      </c>
      <c r="F82" s="17">
        <v>66.332999999999998</v>
      </c>
      <c r="G82" s="17">
        <v>199</v>
      </c>
      <c r="H82" s="24" t="s">
        <v>50</v>
      </c>
      <c r="I82" s="17">
        <v>60</v>
      </c>
      <c r="J82" s="17">
        <v>70</v>
      </c>
      <c r="K82" s="18"/>
    </row>
    <row r="83" spans="1:11">
      <c r="A83" s="17"/>
      <c r="B83" s="17" t="s">
        <v>138</v>
      </c>
      <c r="C83" s="17" t="s">
        <v>139</v>
      </c>
      <c r="D83" s="21" t="s">
        <v>40</v>
      </c>
      <c r="E83" s="21">
        <v>22</v>
      </c>
      <c r="F83" s="17">
        <v>66.332999999999998</v>
      </c>
      <c r="G83" s="17">
        <v>199</v>
      </c>
      <c r="H83" s="24" t="s">
        <v>54</v>
      </c>
      <c r="I83" s="17">
        <v>60</v>
      </c>
      <c r="J83" s="17">
        <v>70</v>
      </c>
      <c r="K83" s="18"/>
    </row>
    <row r="84" spans="1:11">
      <c r="A84" s="17">
        <v>12</v>
      </c>
      <c r="B84" s="17" t="s">
        <v>140</v>
      </c>
      <c r="C84" s="17" t="s">
        <v>141</v>
      </c>
      <c r="D84" s="21" t="s">
        <v>40</v>
      </c>
      <c r="E84" s="21">
        <v>22</v>
      </c>
      <c r="F84" s="17">
        <v>65.832999999999998</v>
      </c>
      <c r="G84" s="17">
        <v>197.5</v>
      </c>
      <c r="H84" s="24" t="s">
        <v>57</v>
      </c>
      <c r="I84" s="17">
        <v>60</v>
      </c>
      <c r="J84" s="17">
        <v>70</v>
      </c>
      <c r="K84" s="18"/>
    </row>
    <row r="85" spans="1:11">
      <c r="A85" s="17">
        <v>13</v>
      </c>
      <c r="B85" s="17" t="s">
        <v>142</v>
      </c>
      <c r="C85" s="17" t="s">
        <v>143</v>
      </c>
      <c r="D85" s="21" t="s">
        <v>22</v>
      </c>
      <c r="E85" s="21">
        <v>18</v>
      </c>
      <c r="F85" s="17">
        <v>65.332999999999998</v>
      </c>
      <c r="G85" s="17">
        <v>196</v>
      </c>
      <c r="H85" s="24" t="s">
        <v>60</v>
      </c>
      <c r="I85" s="17">
        <v>60</v>
      </c>
      <c r="J85" s="17">
        <v>60</v>
      </c>
      <c r="K85" s="18"/>
    </row>
    <row r="86" spans="1:11">
      <c r="A86" s="17">
        <v>14</v>
      </c>
      <c r="B86" s="17" t="s">
        <v>144</v>
      </c>
      <c r="C86" s="17" t="s">
        <v>145</v>
      </c>
      <c r="D86" s="21" t="s">
        <v>22</v>
      </c>
      <c r="E86" s="21">
        <v>18</v>
      </c>
      <c r="F86" s="17">
        <v>65</v>
      </c>
      <c r="G86" s="17">
        <v>195</v>
      </c>
      <c r="H86" s="24" t="s">
        <v>63</v>
      </c>
      <c r="I86" s="17">
        <v>60</v>
      </c>
      <c r="J86" s="17">
        <v>60</v>
      </c>
      <c r="K86" s="18"/>
    </row>
    <row r="87" spans="1:11">
      <c r="A87" s="17">
        <v>15</v>
      </c>
      <c r="B87" s="17" t="s">
        <v>146</v>
      </c>
      <c r="C87" s="17" t="s">
        <v>147</v>
      </c>
      <c r="D87" s="21" t="s">
        <v>22</v>
      </c>
      <c r="E87" s="21">
        <v>18</v>
      </c>
      <c r="F87" s="17">
        <v>65</v>
      </c>
      <c r="G87" s="17">
        <v>195</v>
      </c>
      <c r="H87" s="24" t="s">
        <v>66</v>
      </c>
      <c r="I87" s="17">
        <v>50</v>
      </c>
      <c r="J87" s="17">
        <v>60</v>
      </c>
      <c r="K87" s="18"/>
    </row>
    <row r="88" spans="1:11">
      <c r="A88" s="17">
        <v>16</v>
      </c>
      <c r="B88" s="17" t="s">
        <v>148</v>
      </c>
      <c r="C88" s="17" t="s">
        <v>149</v>
      </c>
      <c r="D88" s="21" t="s">
        <v>36</v>
      </c>
      <c r="E88" s="21">
        <v>26</v>
      </c>
      <c r="F88" s="17">
        <v>64.667000000000002</v>
      </c>
      <c r="G88" s="17">
        <v>194</v>
      </c>
      <c r="H88" s="24" t="s">
        <v>69</v>
      </c>
      <c r="I88" s="17">
        <v>60</v>
      </c>
      <c r="J88" s="17">
        <v>60</v>
      </c>
      <c r="K88" s="18"/>
    </row>
    <row r="89" spans="1:11">
      <c r="A89" s="17"/>
      <c r="B89" s="17" t="s">
        <v>150</v>
      </c>
      <c r="C89" s="17" t="s">
        <v>151</v>
      </c>
      <c r="D89" s="21" t="s">
        <v>22</v>
      </c>
      <c r="E89" s="21">
        <v>18</v>
      </c>
      <c r="F89" s="17">
        <v>64.667000000000002</v>
      </c>
      <c r="G89" s="17">
        <v>194</v>
      </c>
      <c r="H89" s="24" t="s">
        <v>72</v>
      </c>
      <c r="I89" s="17">
        <v>60</v>
      </c>
      <c r="J89" s="17">
        <v>60</v>
      </c>
      <c r="K89" s="18"/>
    </row>
    <row r="90" spans="1:11">
      <c r="A90" s="17">
        <v>18</v>
      </c>
      <c r="B90" s="17" t="s">
        <v>152</v>
      </c>
      <c r="C90" s="17" t="s">
        <v>153</v>
      </c>
      <c r="D90" s="21" t="s">
        <v>22</v>
      </c>
      <c r="E90" s="21">
        <v>18</v>
      </c>
      <c r="F90" s="17">
        <v>64.332999999999998</v>
      </c>
      <c r="G90" s="17">
        <v>193</v>
      </c>
      <c r="H90" s="24" t="s">
        <v>75</v>
      </c>
      <c r="I90" s="17">
        <v>60</v>
      </c>
      <c r="J90" s="17">
        <v>60</v>
      </c>
      <c r="K90" s="18"/>
    </row>
    <row r="91" spans="1:11">
      <c r="A91" s="17">
        <v>19</v>
      </c>
      <c r="B91" s="17" t="s">
        <v>154</v>
      </c>
      <c r="C91" s="17" t="s">
        <v>155</v>
      </c>
      <c r="D91" s="21" t="s">
        <v>18</v>
      </c>
      <c r="E91" s="21">
        <v>30</v>
      </c>
      <c r="F91" s="17">
        <v>64</v>
      </c>
      <c r="G91" s="17">
        <v>192</v>
      </c>
      <c r="H91" s="24" t="s">
        <v>78</v>
      </c>
      <c r="I91" s="17">
        <v>60</v>
      </c>
      <c r="J91" s="17">
        <v>70</v>
      </c>
      <c r="K91" s="18"/>
    </row>
    <row r="92" spans="1:11">
      <c r="A92" s="17"/>
      <c r="B92" s="17" t="s">
        <v>156</v>
      </c>
      <c r="C92" s="17" t="s">
        <v>157</v>
      </c>
      <c r="D92" s="21" t="s">
        <v>36</v>
      </c>
      <c r="E92" s="21">
        <v>26</v>
      </c>
      <c r="F92" s="17">
        <v>64</v>
      </c>
      <c r="G92" s="17">
        <v>192</v>
      </c>
      <c r="H92" s="24" t="s">
        <v>81</v>
      </c>
      <c r="I92" s="17">
        <v>60</v>
      </c>
      <c r="J92" s="17">
        <v>70</v>
      </c>
      <c r="K92" s="18"/>
    </row>
    <row r="93" spans="1:11">
      <c r="A93" s="17">
        <v>21</v>
      </c>
      <c r="B93" s="17" t="s">
        <v>158</v>
      </c>
      <c r="C93" s="17" t="s">
        <v>159</v>
      </c>
      <c r="D93" s="21" t="s">
        <v>40</v>
      </c>
      <c r="E93" s="21">
        <v>22</v>
      </c>
      <c r="F93" s="17">
        <v>63</v>
      </c>
      <c r="G93" s="17">
        <v>189</v>
      </c>
      <c r="H93" s="24" t="s">
        <v>84</v>
      </c>
      <c r="I93" s="17">
        <v>60</v>
      </c>
      <c r="J93" s="17">
        <v>70</v>
      </c>
      <c r="K93" s="18"/>
    </row>
    <row r="94" spans="1:11">
      <c r="A94" s="17">
        <v>22</v>
      </c>
      <c r="B94" s="17" t="s">
        <v>160</v>
      </c>
      <c r="C94" s="17" t="s">
        <v>161</v>
      </c>
      <c r="D94" s="21" t="s">
        <v>22</v>
      </c>
      <c r="E94" s="21">
        <v>18</v>
      </c>
      <c r="F94" s="17">
        <v>63</v>
      </c>
      <c r="G94" s="17">
        <v>189</v>
      </c>
      <c r="H94" s="24" t="s">
        <v>87</v>
      </c>
      <c r="I94" s="17">
        <v>50</v>
      </c>
      <c r="J94" s="17">
        <v>60</v>
      </c>
      <c r="K94" s="18"/>
    </row>
    <row r="95" spans="1:11">
      <c r="A95" s="17">
        <v>23</v>
      </c>
      <c r="B95" s="17" t="s">
        <v>162</v>
      </c>
      <c r="C95" s="17" t="s">
        <v>163</v>
      </c>
      <c r="D95" s="21" t="s">
        <v>36</v>
      </c>
      <c r="E95" s="21">
        <v>26</v>
      </c>
      <c r="F95" s="17">
        <v>62.667000000000002</v>
      </c>
      <c r="G95" s="17">
        <v>188</v>
      </c>
      <c r="H95" s="24" t="s">
        <v>164</v>
      </c>
      <c r="I95" s="17">
        <v>60</v>
      </c>
      <c r="J95" s="17">
        <v>60</v>
      </c>
      <c r="K95" s="18"/>
    </row>
    <row r="96" spans="1:11">
      <c r="A96" s="17">
        <v>24</v>
      </c>
      <c r="B96" s="17" t="s">
        <v>165</v>
      </c>
      <c r="C96" s="17" t="s">
        <v>166</v>
      </c>
      <c r="D96" s="21" t="s">
        <v>22</v>
      </c>
      <c r="E96" s="21">
        <v>18</v>
      </c>
      <c r="F96" s="17">
        <v>61.667000000000002</v>
      </c>
      <c r="G96" s="17">
        <v>185</v>
      </c>
      <c r="H96" s="24" t="s">
        <v>167</v>
      </c>
      <c r="I96" s="17">
        <v>50</v>
      </c>
      <c r="J96" s="17">
        <v>60</v>
      </c>
      <c r="K96" s="18"/>
    </row>
    <row r="97" spans="1:11">
      <c r="A97" s="17">
        <v>25</v>
      </c>
      <c r="B97" s="17" t="s">
        <v>168</v>
      </c>
      <c r="C97" s="17" t="s">
        <v>169</v>
      </c>
      <c r="D97" s="21" t="s">
        <v>22</v>
      </c>
      <c r="E97" s="21">
        <v>18</v>
      </c>
      <c r="F97" s="17">
        <v>61</v>
      </c>
      <c r="G97" s="17">
        <v>183</v>
      </c>
      <c r="H97" s="24" t="s">
        <v>170</v>
      </c>
      <c r="I97" s="17">
        <v>50</v>
      </c>
      <c r="J97" s="17">
        <v>60</v>
      </c>
      <c r="K97" s="18"/>
    </row>
    <row r="98" spans="1:11">
      <c r="A98" s="17"/>
      <c r="B98" s="17" t="s">
        <v>171</v>
      </c>
      <c r="C98" s="17" t="s">
        <v>172</v>
      </c>
      <c r="D98" s="21" t="s">
        <v>22</v>
      </c>
      <c r="E98" s="21">
        <v>18</v>
      </c>
      <c r="F98" s="17">
        <v>61</v>
      </c>
      <c r="G98" s="17">
        <v>183</v>
      </c>
      <c r="H98" s="24" t="s">
        <v>173</v>
      </c>
      <c r="I98" s="17">
        <v>50</v>
      </c>
      <c r="J98" s="17">
        <v>60</v>
      </c>
      <c r="K98" s="18"/>
    </row>
    <row r="99" spans="1:11">
      <c r="A99" s="17">
        <v>27</v>
      </c>
      <c r="B99" s="17" t="s">
        <v>174</v>
      </c>
      <c r="C99" s="17" t="s">
        <v>172</v>
      </c>
      <c r="D99" s="21" t="s">
        <v>22</v>
      </c>
      <c r="E99" s="21">
        <v>18</v>
      </c>
      <c r="F99" s="17">
        <v>60.667000000000002</v>
      </c>
      <c r="G99" s="17">
        <v>182</v>
      </c>
      <c r="H99" s="24" t="s">
        <v>175</v>
      </c>
      <c r="I99" s="17">
        <v>50</v>
      </c>
      <c r="J99" s="17">
        <v>60</v>
      </c>
      <c r="K99" s="18"/>
    </row>
    <row r="100" spans="1:11">
      <c r="A100" s="17"/>
      <c r="B100" s="17" t="s">
        <v>176</v>
      </c>
      <c r="C100" s="17" t="s">
        <v>177</v>
      </c>
      <c r="D100" s="21" t="s">
        <v>22</v>
      </c>
      <c r="E100" s="21">
        <v>18</v>
      </c>
      <c r="F100" s="17">
        <v>60.667000000000002</v>
      </c>
      <c r="G100" s="17">
        <v>182</v>
      </c>
      <c r="H100" s="24" t="s">
        <v>178</v>
      </c>
      <c r="I100" s="17">
        <v>50</v>
      </c>
      <c r="J100" s="17">
        <v>60</v>
      </c>
      <c r="K100" s="18"/>
    </row>
    <row r="101" spans="1:11">
      <c r="A101" s="17">
        <v>29</v>
      </c>
      <c r="B101" s="17" t="s">
        <v>179</v>
      </c>
      <c r="C101" s="17" t="s">
        <v>80</v>
      </c>
      <c r="D101" s="21" t="s">
        <v>22</v>
      </c>
      <c r="E101" s="21">
        <v>18</v>
      </c>
      <c r="F101" s="17">
        <v>60</v>
      </c>
      <c r="G101" s="17">
        <v>180</v>
      </c>
      <c r="H101" s="24" t="s">
        <v>180</v>
      </c>
      <c r="I101" s="17">
        <v>50</v>
      </c>
      <c r="J101" s="17">
        <v>60</v>
      </c>
      <c r="K101" s="18"/>
    </row>
    <row r="102" spans="1:11">
      <c r="A102" s="17">
        <v>30</v>
      </c>
      <c r="B102" s="17" t="s">
        <v>181</v>
      </c>
      <c r="C102" s="17" t="s">
        <v>182</v>
      </c>
      <c r="D102" s="21" t="s">
        <v>18</v>
      </c>
      <c r="E102" s="21">
        <v>30</v>
      </c>
      <c r="F102" s="17">
        <v>59.832999999999998</v>
      </c>
      <c r="G102" s="17">
        <v>179.5</v>
      </c>
      <c r="H102" s="24" t="s">
        <v>183</v>
      </c>
      <c r="I102" s="17">
        <v>50</v>
      </c>
      <c r="J102" s="17">
        <v>60</v>
      </c>
      <c r="K102" s="18"/>
    </row>
    <row r="103" spans="1:11">
      <c r="A103" s="17">
        <v>31</v>
      </c>
      <c r="B103" s="17" t="s">
        <v>184</v>
      </c>
      <c r="C103" s="17" t="s">
        <v>185</v>
      </c>
      <c r="D103" s="21" t="s">
        <v>18</v>
      </c>
      <c r="E103" s="21">
        <v>30</v>
      </c>
      <c r="F103" s="17">
        <v>58.667000000000002</v>
      </c>
      <c r="G103" s="17">
        <v>176</v>
      </c>
      <c r="H103" s="24" t="s">
        <v>186</v>
      </c>
      <c r="I103" s="17">
        <v>60</v>
      </c>
      <c r="J103" s="17">
        <v>60</v>
      </c>
      <c r="K103" s="18"/>
    </row>
    <row r="104" spans="1:11">
      <c r="A104" s="17" t="s">
        <v>88</v>
      </c>
      <c r="B104" s="17" t="s">
        <v>187</v>
      </c>
      <c r="C104" s="17" t="s">
        <v>188</v>
      </c>
      <c r="D104" s="21" t="s">
        <v>40</v>
      </c>
      <c r="E104" s="21">
        <v>22</v>
      </c>
      <c r="F104" s="17" t="s">
        <v>96</v>
      </c>
      <c r="G104" s="17"/>
      <c r="H104" s="21"/>
      <c r="I104" s="17"/>
      <c r="J104" s="17"/>
      <c r="K104" s="18"/>
    </row>
    <row r="105" spans="1:11">
      <c r="A105" s="17"/>
      <c r="B105" s="17" t="s">
        <v>189</v>
      </c>
      <c r="C105" s="17" t="s">
        <v>190</v>
      </c>
      <c r="D105" s="21" t="s">
        <v>36</v>
      </c>
      <c r="E105" s="21">
        <v>26</v>
      </c>
      <c r="F105" s="17"/>
      <c r="G105" s="17"/>
      <c r="H105" s="21"/>
      <c r="I105" s="17"/>
      <c r="J105" s="17"/>
      <c r="K105" s="18"/>
    </row>
    <row r="106" spans="1:11">
      <c r="A106" s="20"/>
      <c r="B106" s="20" t="s">
        <v>191</v>
      </c>
      <c r="C106" s="20" t="s">
        <v>192</v>
      </c>
      <c r="D106" s="23" t="s">
        <v>36</v>
      </c>
      <c r="E106" s="23">
        <v>26</v>
      </c>
      <c r="F106" s="20" t="s">
        <v>91</v>
      </c>
      <c r="G106" s="20"/>
      <c r="H106" s="23"/>
      <c r="I106" s="20"/>
      <c r="J106" s="20"/>
      <c r="K106" s="19"/>
    </row>
  </sheetData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BFD6B-9D67-4A02-A654-585BCB996F3C}">
  <sheetPr>
    <pageSetUpPr fitToPage="1"/>
  </sheetPr>
  <dimension ref="A1:K76"/>
  <sheetViews>
    <sheetView topLeftCell="A59" workbookViewId="0">
      <selection activeCell="A61" sqref="A61:K76"/>
    </sheetView>
  </sheetViews>
  <sheetFormatPr defaultColWidth="8.875" defaultRowHeight="14.25"/>
  <cols>
    <col min="1" max="1" width="9.375" style="1" customWidth="1"/>
    <col min="2" max="3" width="30.75" style="1" customWidth="1"/>
    <col min="4" max="4" width="9.375" style="5" customWidth="1"/>
    <col min="5" max="5" width="7.75" style="5" customWidth="1"/>
    <col min="6" max="11" width="9.375" style="1" customWidth="1"/>
    <col min="12" max="16384" width="8.875" style="1"/>
  </cols>
  <sheetData>
    <row r="1" spans="1:10" ht="15">
      <c r="A1" s="2" t="s">
        <v>221</v>
      </c>
    </row>
    <row r="3" spans="1:10">
      <c r="A3" s="3" t="s">
        <v>1</v>
      </c>
    </row>
    <row r="4" spans="1:10">
      <c r="A4"/>
    </row>
    <row r="5" spans="1:10">
      <c r="A5" s="4" t="s">
        <v>2</v>
      </c>
    </row>
    <row r="6" spans="1:10">
      <c r="A6" s="4" t="s">
        <v>193</v>
      </c>
    </row>
    <row r="9" spans="1:10">
      <c r="A9" s="1" t="s">
        <v>194</v>
      </c>
    </row>
    <row r="11" spans="1:10" ht="15">
      <c r="A11" s="6" t="s">
        <v>5</v>
      </c>
      <c r="B11" s="6" t="s">
        <v>6</v>
      </c>
      <c r="C11" s="6" t="s">
        <v>7</v>
      </c>
      <c r="D11" s="9" t="s">
        <v>8</v>
      </c>
      <c r="E11" s="9" t="s">
        <v>9</v>
      </c>
      <c r="F11" s="6" t="s">
        <v>195</v>
      </c>
      <c r="G11" s="6" t="s">
        <v>196</v>
      </c>
      <c r="H11" s="6" t="s">
        <v>197</v>
      </c>
      <c r="I11" s="6" t="s">
        <v>198</v>
      </c>
      <c r="J11" s="7" t="s">
        <v>199</v>
      </c>
    </row>
    <row r="12" spans="1:10" s="2" customFormat="1" ht="15">
      <c r="A12" s="11">
        <v>1</v>
      </c>
      <c r="B12" s="11" t="s">
        <v>113</v>
      </c>
      <c r="C12" s="11" t="s">
        <v>114</v>
      </c>
      <c r="D12" s="14">
        <v>0.3</v>
      </c>
      <c r="E12" s="14"/>
      <c r="F12" s="11">
        <v>0</v>
      </c>
      <c r="G12" s="11"/>
      <c r="H12" s="11"/>
      <c r="I12" s="11">
        <v>0</v>
      </c>
      <c r="J12" s="12">
        <v>80</v>
      </c>
    </row>
    <row r="13" spans="1:10" s="2" customFormat="1" ht="15">
      <c r="A13" s="11">
        <v>2</v>
      </c>
      <c r="B13" s="11" t="s">
        <v>110</v>
      </c>
      <c r="C13" s="11" t="s">
        <v>111</v>
      </c>
      <c r="D13" s="14">
        <v>0.5</v>
      </c>
      <c r="E13" s="14"/>
      <c r="F13" s="11">
        <v>4</v>
      </c>
      <c r="G13" s="11">
        <v>85</v>
      </c>
      <c r="H13" s="11">
        <v>8.5</v>
      </c>
      <c r="I13" s="11"/>
      <c r="J13" s="12"/>
    </row>
    <row r="14" spans="1:10">
      <c r="A14" s="17">
        <v>3</v>
      </c>
      <c r="B14" s="17" t="s">
        <v>116</v>
      </c>
      <c r="C14" s="17" t="s">
        <v>117</v>
      </c>
      <c r="D14" s="21">
        <v>0.3</v>
      </c>
      <c r="E14" s="21"/>
      <c r="F14" s="17">
        <v>4</v>
      </c>
      <c r="G14" s="17">
        <v>80</v>
      </c>
      <c r="H14" s="17">
        <v>8</v>
      </c>
      <c r="I14" s="17"/>
      <c r="J14" s="18"/>
    </row>
    <row r="15" spans="1:10">
      <c r="A15" s="17">
        <v>4</v>
      </c>
      <c r="B15" s="17" t="s">
        <v>109</v>
      </c>
      <c r="C15" s="17" t="s">
        <v>62</v>
      </c>
      <c r="D15" s="21">
        <v>0.3</v>
      </c>
      <c r="E15" s="21"/>
      <c r="F15" s="17">
        <v>4</v>
      </c>
      <c r="G15" s="17">
        <v>70</v>
      </c>
      <c r="H15" s="17">
        <v>7</v>
      </c>
      <c r="I15" s="17"/>
      <c r="J15" s="18"/>
    </row>
    <row r="16" spans="1:10">
      <c r="A16" s="17" t="s">
        <v>88</v>
      </c>
      <c r="B16" s="17" t="s">
        <v>104</v>
      </c>
      <c r="C16" s="17" t="s">
        <v>105</v>
      </c>
      <c r="D16" s="21">
        <v>0.3</v>
      </c>
      <c r="E16" s="21"/>
      <c r="F16" s="17" t="s">
        <v>200</v>
      </c>
      <c r="G16" s="17"/>
      <c r="H16" s="17"/>
      <c r="I16" s="17"/>
      <c r="J16" s="18"/>
    </row>
    <row r="17" spans="1:11">
      <c r="A17" s="20"/>
      <c r="B17" s="20" t="s">
        <v>106</v>
      </c>
      <c r="C17" s="20" t="s">
        <v>107</v>
      </c>
      <c r="D17" s="23">
        <v>0.3</v>
      </c>
      <c r="E17" s="23"/>
      <c r="F17" s="20" t="s">
        <v>201</v>
      </c>
      <c r="G17" s="20"/>
      <c r="H17" s="20"/>
      <c r="I17" s="20"/>
      <c r="J17" s="19"/>
    </row>
    <row r="19" spans="1:11">
      <c r="A19" s="4" t="s">
        <v>202</v>
      </c>
    </row>
    <row r="21" spans="1:11">
      <c r="A21" s="4" t="s">
        <v>203</v>
      </c>
    </row>
    <row r="22" spans="1:11">
      <c r="A22"/>
    </row>
    <row r="23" spans="1:11">
      <c r="A23" s="4" t="s">
        <v>2</v>
      </c>
    </row>
    <row r="24" spans="1:11">
      <c r="A24" s="4" t="s">
        <v>204</v>
      </c>
    </row>
    <row r="27" spans="1:11">
      <c r="A27" s="1" t="s">
        <v>205</v>
      </c>
    </row>
    <row r="29" spans="1:11" ht="15">
      <c r="A29" s="6" t="s">
        <v>5</v>
      </c>
      <c r="B29" s="6" t="s">
        <v>6</v>
      </c>
      <c r="C29" s="6" t="s">
        <v>7</v>
      </c>
      <c r="D29" s="9" t="s">
        <v>8</v>
      </c>
      <c r="E29" s="9" t="s">
        <v>9</v>
      </c>
      <c r="F29" s="6" t="s">
        <v>195</v>
      </c>
      <c r="G29" s="6" t="s">
        <v>206</v>
      </c>
      <c r="H29" s="6" t="s">
        <v>198</v>
      </c>
      <c r="I29" s="6" t="s">
        <v>207</v>
      </c>
      <c r="J29" s="6" t="s">
        <v>208</v>
      </c>
      <c r="K29" s="7" t="s">
        <v>209</v>
      </c>
    </row>
    <row r="30" spans="1:11" s="2" customFormat="1" ht="15">
      <c r="A30" s="11">
        <v>1</v>
      </c>
      <c r="B30" s="11" t="s">
        <v>58</v>
      </c>
      <c r="C30" s="11" t="s">
        <v>59</v>
      </c>
      <c r="D30" s="14">
        <v>0.7</v>
      </c>
      <c r="E30" s="14"/>
      <c r="F30" s="11">
        <v>0</v>
      </c>
      <c r="G30" s="11">
        <v>73.77</v>
      </c>
      <c r="H30" s="11">
        <v>0</v>
      </c>
      <c r="I30" s="11">
        <v>70.02</v>
      </c>
      <c r="J30" s="11">
        <v>0</v>
      </c>
      <c r="K30" s="12">
        <v>26.46</v>
      </c>
    </row>
    <row r="31" spans="1:11" s="2" customFormat="1" ht="15">
      <c r="A31" s="11">
        <v>2</v>
      </c>
      <c r="B31" s="11" t="s">
        <v>73</v>
      </c>
      <c r="C31" s="11" t="s">
        <v>74</v>
      </c>
      <c r="D31" s="14">
        <v>0.5</v>
      </c>
      <c r="E31" s="14"/>
      <c r="F31" s="11">
        <v>0</v>
      </c>
      <c r="G31" s="11">
        <v>68.67</v>
      </c>
      <c r="H31" s="11">
        <v>0</v>
      </c>
      <c r="I31" s="11">
        <v>61.36</v>
      </c>
      <c r="J31" s="11">
        <v>0</v>
      </c>
      <c r="K31" s="12">
        <v>28.39</v>
      </c>
    </row>
    <row r="32" spans="1:11" s="2" customFormat="1" ht="15">
      <c r="A32" s="11">
        <v>3</v>
      </c>
      <c r="B32" s="11" t="s">
        <v>51</v>
      </c>
      <c r="C32" s="11" t="s">
        <v>52</v>
      </c>
      <c r="D32" s="14">
        <v>0.7</v>
      </c>
      <c r="E32" s="14"/>
      <c r="F32" s="11">
        <v>0</v>
      </c>
      <c r="G32" s="11">
        <v>68.98</v>
      </c>
      <c r="H32" s="11">
        <v>0</v>
      </c>
      <c r="I32" s="11">
        <v>68.19</v>
      </c>
      <c r="J32" s="11">
        <v>0</v>
      </c>
      <c r="K32" s="12">
        <v>29.16</v>
      </c>
    </row>
    <row r="33" spans="1:11" s="2" customFormat="1" ht="15">
      <c r="A33" s="11">
        <v>4</v>
      </c>
      <c r="B33" s="11" t="s">
        <v>38</v>
      </c>
      <c r="C33" s="11" t="s">
        <v>39</v>
      </c>
      <c r="D33" s="14">
        <v>0.8</v>
      </c>
      <c r="E33" s="14"/>
      <c r="F33" s="11">
        <v>0</v>
      </c>
      <c r="G33" s="11">
        <v>68.16</v>
      </c>
      <c r="H33" s="11">
        <v>0</v>
      </c>
      <c r="I33" s="11">
        <v>64.89</v>
      </c>
      <c r="J33" s="11">
        <v>0</v>
      </c>
      <c r="K33" s="12">
        <v>30.12</v>
      </c>
    </row>
    <row r="34" spans="1:11" s="2" customFormat="1" ht="15">
      <c r="A34" s="11">
        <v>5</v>
      </c>
      <c r="B34" s="11" t="s">
        <v>55</v>
      </c>
      <c r="C34" s="11" t="s">
        <v>56</v>
      </c>
      <c r="D34" s="14">
        <v>0.8</v>
      </c>
      <c r="E34" s="14"/>
      <c r="F34" s="11">
        <v>0</v>
      </c>
      <c r="G34" s="11">
        <v>69.39</v>
      </c>
      <c r="H34" s="11">
        <v>0</v>
      </c>
      <c r="I34" s="11">
        <v>66.86</v>
      </c>
      <c r="J34" s="11">
        <v>0</v>
      </c>
      <c r="K34" s="12">
        <v>30.5</v>
      </c>
    </row>
    <row r="35" spans="1:11" s="2" customFormat="1" ht="15">
      <c r="A35" s="11">
        <v>6</v>
      </c>
      <c r="B35" s="11" t="s">
        <v>16</v>
      </c>
      <c r="C35" s="11" t="s">
        <v>17</v>
      </c>
      <c r="D35" s="14">
        <v>0.6</v>
      </c>
      <c r="E35" s="14"/>
      <c r="F35" s="11">
        <v>0</v>
      </c>
      <c r="G35" s="11">
        <v>74.180000000000007</v>
      </c>
      <c r="H35" s="11">
        <v>0</v>
      </c>
      <c r="I35" s="11">
        <v>74.38</v>
      </c>
      <c r="J35" s="11">
        <v>0</v>
      </c>
      <c r="K35" s="12">
        <v>31.62</v>
      </c>
    </row>
    <row r="36" spans="1:11">
      <c r="A36" s="17">
        <v>7</v>
      </c>
      <c r="B36" s="17" t="s">
        <v>48</v>
      </c>
      <c r="C36" s="17" t="s">
        <v>49</v>
      </c>
      <c r="D36" s="21">
        <v>0.7</v>
      </c>
      <c r="E36" s="21"/>
      <c r="F36" s="17">
        <v>0</v>
      </c>
      <c r="G36" s="17">
        <v>71.25</v>
      </c>
      <c r="H36" s="17">
        <v>0</v>
      </c>
      <c r="I36" s="17">
        <v>71.459999999999994</v>
      </c>
      <c r="J36" s="17">
        <v>0</v>
      </c>
      <c r="K36" s="18">
        <v>31.99</v>
      </c>
    </row>
    <row r="37" spans="1:11">
      <c r="A37" s="17">
        <v>8</v>
      </c>
      <c r="B37" s="17" t="s">
        <v>210</v>
      </c>
      <c r="C37" s="17" t="s">
        <v>117</v>
      </c>
      <c r="D37" s="21">
        <v>0.6</v>
      </c>
      <c r="E37" s="21"/>
      <c r="F37" s="17">
        <v>0</v>
      </c>
      <c r="G37" s="17">
        <v>68.97</v>
      </c>
      <c r="H37" s="17">
        <v>0</v>
      </c>
      <c r="I37" s="17">
        <v>70.66</v>
      </c>
      <c r="J37" s="17">
        <v>0</v>
      </c>
      <c r="K37" s="18">
        <v>32.79</v>
      </c>
    </row>
    <row r="38" spans="1:11">
      <c r="A38" s="17">
        <v>9</v>
      </c>
      <c r="B38" s="17" t="s">
        <v>31</v>
      </c>
      <c r="C38" s="17" t="s">
        <v>211</v>
      </c>
      <c r="D38" s="21">
        <v>0.7</v>
      </c>
      <c r="E38" s="21"/>
      <c r="F38" s="17">
        <v>0</v>
      </c>
      <c r="G38" s="17">
        <v>72</v>
      </c>
      <c r="H38" s="17">
        <v>0</v>
      </c>
      <c r="I38" s="17">
        <v>70.47</v>
      </c>
      <c r="J38" s="17">
        <v>0</v>
      </c>
      <c r="K38" s="18">
        <v>32.99</v>
      </c>
    </row>
    <row r="39" spans="1:11">
      <c r="A39" s="17">
        <v>10</v>
      </c>
      <c r="B39" s="17" t="s">
        <v>76</v>
      </c>
      <c r="C39" s="17" t="s">
        <v>77</v>
      </c>
      <c r="D39" s="21">
        <v>0.6</v>
      </c>
      <c r="E39" s="21"/>
      <c r="F39" s="17">
        <v>0</v>
      </c>
      <c r="G39" s="17">
        <v>79.61</v>
      </c>
      <c r="H39" s="17">
        <v>0</v>
      </c>
      <c r="I39" s="17">
        <v>76.099999999999994</v>
      </c>
      <c r="J39" s="17">
        <v>0</v>
      </c>
      <c r="K39" s="18">
        <v>33.47</v>
      </c>
    </row>
    <row r="40" spans="1:11">
      <c r="A40" s="17">
        <v>11</v>
      </c>
      <c r="B40" s="17" t="s">
        <v>24</v>
      </c>
      <c r="C40" s="17" t="s">
        <v>25</v>
      </c>
      <c r="D40" s="21">
        <v>0.6</v>
      </c>
      <c r="E40" s="21"/>
      <c r="F40" s="17">
        <v>0</v>
      </c>
      <c r="G40" s="17">
        <v>74.78</v>
      </c>
      <c r="H40" s="17">
        <v>0</v>
      </c>
      <c r="I40" s="17">
        <v>70.099999999999994</v>
      </c>
      <c r="J40" s="17">
        <v>0</v>
      </c>
      <c r="K40" s="18">
        <v>45.29</v>
      </c>
    </row>
    <row r="41" spans="1:11">
      <c r="A41" s="17">
        <v>12</v>
      </c>
      <c r="B41" s="17" t="s">
        <v>82</v>
      </c>
      <c r="C41" s="17" t="s">
        <v>83</v>
      </c>
      <c r="D41" s="21">
        <v>0.7</v>
      </c>
      <c r="E41" s="21"/>
      <c r="F41" s="17">
        <v>0</v>
      </c>
      <c r="G41" s="17">
        <v>71.77</v>
      </c>
      <c r="H41" s="17">
        <v>0</v>
      </c>
      <c r="I41" s="17">
        <v>72.239999999999995</v>
      </c>
      <c r="J41" s="17">
        <v>4</v>
      </c>
      <c r="K41" s="18">
        <v>33.83</v>
      </c>
    </row>
    <row r="42" spans="1:11">
      <c r="A42" s="17">
        <v>13</v>
      </c>
      <c r="B42" s="17" t="s">
        <v>93</v>
      </c>
      <c r="C42" s="17" t="s">
        <v>212</v>
      </c>
      <c r="D42" s="21">
        <v>0.7</v>
      </c>
      <c r="E42" s="21"/>
      <c r="F42" s="17">
        <v>0</v>
      </c>
      <c r="G42" s="17">
        <v>72.989999999999995</v>
      </c>
      <c r="H42" s="17">
        <v>0</v>
      </c>
      <c r="I42" s="17">
        <v>67.650000000000006</v>
      </c>
      <c r="J42" s="17">
        <v>4</v>
      </c>
      <c r="K42" s="18">
        <v>34.79</v>
      </c>
    </row>
    <row r="43" spans="1:11">
      <c r="A43" s="17">
        <v>14</v>
      </c>
      <c r="B43" s="17" t="s">
        <v>34</v>
      </c>
      <c r="C43" s="17" t="s">
        <v>35</v>
      </c>
      <c r="D43" s="21">
        <v>0.5</v>
      </c>
      <c r="E43" s="21"/>
      <c r="F43" s="17">
        <v>2</v>
      </c>
      <c r="G43" s="17">
        <v>89.34</v>
      </c>
      <c r="H43" s="17">
        <v>0</v>
      </c>
      <c r="I43" s="17">
        <v>79.73</v>
      </c>
      <c r="J43" s="17"/>
      <c r="K43" s="18"/>
    </row>
    <row r="44" spans="1:11">
      <c r="A44" s="17">
        <v>15</v>
      </c>
      <c r="B44" s="17" t="s">
        <v>67</v>
      </c>
      <c r="C44" s="17" t="s">
        <v>68</v>
      </c>
      <c r="D44" s="21">
        <v>0.7</v>
      </c>
      <c r="E44" s="21"/>
      <c r="F44" s="17">
        <v>0</v>
      </c>
      <c r="G44" s="17">
        <v>72.930000000000007</v>
      </c>
      <c r="H44" s="17">
        <v>4</v>
      </c>
      <c r="I44" s="17">
        <v>70.66</v>
      </c>
      <c r="J44" s="17"/>
      <c r="K44" s="18"/>
    </row>
    <row r="45" spans="1:11">
      <c r="A45" s="17">
        <v>16</v>
      </c>
      <c r="B45" s="17" t="s">
        <v>79</v>
      </c>
      <c r="C45" s="17" t="s">
        <v>80</v>
      </c>
      <c r="D45" s="21">
        <v>0.7</v>
      </c>
      <c r="E45" s="21"/>
      <c r="F45" s="17">
        <v>4</v>
      </c>
      <c r="G45" s="17">
        <v>71.38</v>
      </c>
      <c r="H45" s="17">
        <v>4</v>
      </c>
      <c r="I45" s="17">
        <v>69.69</v>
      </c>
      <c r="J45" s="17"/>
      <c r="K45" s="18"/>
    </row>
    <row r="46" spans="1:11">
      <c r="A46" s="17">
        <v>17</v>
      </c>
      <c r="B46" s="17" t="s">
        <v>42</v>
      </c>
      <c r="C46" s="17" t="s">
        <v>43</v>
      </c>
      <c r="D46" s="21">
        <v>0.7</v>
      </c>
      <c r="E46" s="21"/>
      <c r="F46" s="17">
        <v>4</v>
      </c>
      <c r="G46" s="17">
        <v>71.09</v>
      </c>
      <c r="H46" s="17">
        <v>4</v>
      </c>
      <c r="I46" s="17">
        <v>70.489999999999995</v>
      </c>
      <c r="J46" s="17"/>
      <c r="K46" s="18"/>
    </row>
    <row r="47" spans="1:11">
      <c r="A47" s="17">
        <v>18</v>
      </c>
      <c r="B47" s="17" t="s">
        <v>70</v>
      </c>
      <c r="C47" s="17" t="s">
        <v>71</v>
      </c>
      <c r="D47" s="21">
        <v>0.5</v>
      </c>
      <c r="E47" s="21"/>
      <c r="F47" s="17">
        <v>0</v>
      </c>
      <c r="G47" s="17">
        <v>71.400000000000006</v>
      </c>
      <c r="H47" s="17">
        <v>8</v>
      </c>
      <c r="I47" s="17">
        <v>72.31</v>
      </c>
      <c r="J47" s="17"/>
      <c r="K47" s="18"/>
    </row>
    <row r="48" spans="1:11">
      <c r="A48" s="17">
        <v>19</v>
      </c>
      <c r="B48" s="17" t="s">
        <v>20</v>
      </c>
      <c r="C48" s="17" t="s">
        <v>21</v>
      </c>
      <c r="D48" s="21">
        <v>1</v>
      </c>
      <c r="E48" s="21"/>
      <c r="F48" s="17">
        <v>4</v>
      </c>
      <c r="G48" s="17">
        <v>72.23</v>
      </c>
      <c r="H48" s="17">
        <v>4</v>
      </c>
      <c r="I48" s="17">
        <v>72.47</v>
      </c>
      <c r="J48" s="17"/>
      <c r="K48" s="18"/>
    </row>
    <row r="49" spans="1:11">
      <c r="A49" s="17">
        <v>20</v>
      </c>
      <c r="B49" s="17" t="s">
        <v>61</v>
      </c>
      <c r="C49" s="17" t="s">
        <v>62</v>
      </c>
      <c r="D49" s="21">
        <v>0.3</v>
      </c>
      <c r="E49" s="21"/>
      <c r="F49" s="17">
        <v>18</v>
      </c>
      <c r="G49" s="17">
        <v>137.4</v>
      </c>
      <c r="H49" s="17">
        <v>7</v>
      </c>
      <c r="I49" s="17">
        <v>110.1</v>
      </c>
      <c r="J49" s="17"/>
      <c r="K49" s="18"/>
    </row>
    <row r="50" spans="1:11">
      <c r="A50" s="17">
        <v>21</v>
      </c>
      <c r="B50" s="17" t="s">
        <v>85</v>
      </c>
      <c r="C50" s="17" t="s">
        <v>86</v>
      </c>
      <c r="D50" s="21">
        <v>0.4</v>
      </c>
      <c r="E50" s="21"/>
      <c r="F50" s="17">
        <v>11</v>
      </c>
      <c r="G50" s="17">
        <v>110.88</v>
      </c>
      <c r="H50" s="17">
        <v>18</v>
      </c>
      <c r="I50" s="17">
        <v>108.3</v>
      </c>
      <c r="J50" s="17"/>
      <c r="K50" s="18"/>
    </row>
    <row r="51" spans="1:11">
      <c r="A51" s="20" t="s">
        <v>88</v>
      </c>
      <c r="B51" s="20" t="s">
        <v>213</v>
      </c>
      <c r="C51" s="20" t="s">
        <v>214</v>
      </c>
      <c r="D51" s="23">
        <v>0.9</v>
      </c>
      <c r="E51" s="23"/>
      <c r="F51" s="20"/>
      <c r="G51" s="20"/>
      <c r="H51" s="20"/>
      <c r="I51" s="20"/>
      <c r="J51" s="20"/>
      <c r="K51" s="19"/>
    </row>
    <row r="55" spans="1:11">
      <c r="A55" s="4" t="s">
        <v>215</v>
      </c>
    </row>
    <row r="56" spans="1:11">
      <c r="A56"/>
    </row>
    <row r="57" spans="1:11">
      <c r="A57" s="4" t="s">
        <v>2</v>
      </c>
    </row>
    <row r="58" spans="1:11">
      <c r="A58" s="4" t="s">
        <v>216</v>
      </c>
    </row>
    <row r="61" spans="1:11">
      <c r="A61" s="1" t="s">
        <v>229</v>
      </c>
    </row>
    <row r="62" spans="1:11">
      <c r="A62" s="1" t="s">
        <v>225</v>
      </c>
    </row>
    <row r="64" spans="1:11" ht="15">
      <c r="A64" s="6" t="s">
        <v>5</v>
      </c>
      <c r="B64" s="6" t="s">
        <v>6</v>
      </c>
      <c r="C64" s="6" t="s">
        <v>120</v>
      </c>
      <c r="D64" s="9" t="s">
        <v>8</v>
      </c>
      <c r="E64" s="9" t="s">
        <v>9</v>
      </c>
      <c r="F64" s="6" t="s">
        <v>195</v>
      </c>
      <c r="G64" s="6" t="s">
        <v>206</v>
      </c>
      <c r="H64" s="6" t="s">
        <v>198</v>
      </c>
      <c r="I64" s="6" t="s">
        <v>207</v>
      </c>
      <c r="J64" s="6" t="s">
        <v>208</v>
      </c>
      <c r="K64" s="7" t="s">
        <v>209</v>
      </c>
    </row>
    <row r="65" spans="1:11" s="2" customFormat="1" ht="15">
      <c r="A65" s="11">
        <v>1</v>
      </c>
      <c r="B65" s="11" t="s">
        <v>138</v>
      </c>
      <c r="C65" s="11" t="s">
        <v>139</v>
      </c>
      <c r="D65" s="14">
        <v>1.1000000000000001</v>
      </c>
      <c r="E65" s="14"/>
      <c r="F65" s="11">
        <v>0</v>
      </c>
      <c r="G65" s="11">
        <v>71.010000000000005</v>
      </c>
      <c r="H65" s="11">
        <v>0</v>
      </c>
      <c r="I65" s="11">
        <v>72.459999999999994</v>
      </c>
      <c r="J65" s="11">
        <v>0</v>
      </c>
      <c r="K65" s="12">
        <v>38.99</v>
      </c>
    </row>
    <row r="66" spans="1:11" s="2" customFormat="1" ht="15">
      <c r="A66" s="11">
        <v>2</v>
      </c>
      <c r="B66" s="11" t="s">
        <v>133</v>
      </c>
      <c r="C66" s="11" t="s">
        <v>134</v>
      </c>
      <c r="D66" s="14">
        <v>0.8</v>
      </c>
      <c r="E66" s="14"/>
      <c r="F66" s="11">
        <v>0</v>
      </c>
      <c r="G66" s="11">
        <v>75.48</v>
      </c>
      <c r="H66" s="11">
        <v>0</v>
      </c>
      <c r="I66" s="11">
        <v>78.260000000000005</v>
      </c>
      <c r="J66" s="11">
        <v>0</v>
      </c>
      <c r="K66" s="12">
        <v>40.1</v>
      </c>
    </row>
    <row r="67" spans="1:11" s="2" customFormat="1" ht="15">
      <c r="A67" s="11">
        <v>3</v>
      </c>
      <c r="B67" s="11" t="s">
        <v>217</v>
      </c>
      <c r="C67" s="11" t="s">
        <v>218</v>
      </c>
      <c r="D67" s="14">
        <v>0.8</v>
      </c>
      <c r="E67" s="14"/>
      <c r="F67" s="11">
        <v>0</v>
      </c>
      <c r="G67" s="11">
        <v>74.66</v>
      </c>
      <c r="H67" s="11">
        <v>0</v>
      </c>
      <c r="I67" s="11">
        <v>74.23</v>
      </c>
      <c r="J67" s="11">
        <v>0</v>
      </c>
      <c r="K67" s="12">
        <v>40.92</v>
      </c>
    </row>
    <row r="68" spans="1:11">
      <c r="A68" s="17">
        <v>4</v>
      </c>
      <c r="B68" s="20" t="s">
        <v>165</v>
      </c>
      <c r="C68" s="20" t="s">
        <v>166</v>
      </c>
      <c r="D68" s="23">
        <v>0.7</v>
      </c>
      <c r="E68" s="23"/>
      <c r="F68" s="20">
        <v>0</v>
      </c>
      <c r="G68" s="20">
        <v>75.459999999999994</v>
      </c>
      <c r="H68" s="20">
        <v>0</v>
      </c>
      <c r="I68" s="20">
        <v>70.8</v>
      </c>
      <c r="J68" s="20">
        <v>0</v>
      </c>
      <c r="K68" s="19">
        <v>45.03</v>
      </c>
    </row>
    <row r="69" spans="1:11">
      <c r="A69" s="20">
        <v>5</v>
      </c>
      <c r="B69" s="17" t="s">
        <v>176</v>
      </c>
      <c r="C69" s="17" t="s">
        <v>177</v>
      </c>
      <c r="D69" s="21">
        <v>0.8</v>
      </c>
      <c r="E69" s="21"/>
      <c r="F69" s="17">
        <v>0</v>
      </c>
      <c r="G69" s="17">
        <v>71.400000000000006</v>
      </c>
      <c r="H69" s="17">
        <v>0</v>
      </c>
      <c r="I69" s="17">
        <v>65.59</v>
      </c>
      <c r="J69" s="17">
        <v>4</v>
      </c>
      <c r="K69" s="18">
        <v>42.45</v>
      </c>
    </row>
    <row r="70" spans="1:11">
      <c r="A70" s="17">
        <v>6</v>
      </c>
      <c r="B70" s="17" t="s">
        <v>158</v>
      </c>
      <c r="C70" s="17" t="s">
        <v>159</v>
      </c>
      <c r="D70" s="21">
        <v>0.8</v>
      </c>
      <c r="E70" s="21"/>
      <c r="F70" s="17">
        <v>0</v>
      </c>
      <c r="G70" s="17">
        <v>76.41</v>
      </c>
      <c r="H70" s="17">
        <v>0</v>
      </c>
      <c r="I70" s="17">
        <v>72.56</v>
      </c>
      <c r="J70" s="17">
        <v>8</v>
      </c>
      <c r="K70" s="18">
        <v>41.63</v>
      </c>
    </row>
    <row r="71" spans="1:11">
      <c r="A71" s="17">
        <v>7</v>
      </c>
      <c r="B71" s="17" t="s">
        <v>150</v>
      </c>
      <c r="C71" s="17" t="s">
        <v>151</v>
      </c>
      <c r="D71" s="21">
        <v>0.8</v>
      </c>
      <c r="E71" s="21"/>
      <c r="F71" s="17">
        <v>1</v>
      </c>
      <c r="G71" s="17">
        <v>81.88</v>
      </c>
      <c r="H71" s="17">
        <v>1</v>
      </c>
      <c r="I71" s="17">
        <v>82.63</v>
      </c>
      <c r="J71" s="17" t="s">
        <v>230</v>
      </c>
      <c r="K71" s="18">
        <v>44.34</v>
      </c>
    </row>
    <row r="72" spans="1:11">
      <c r="A72" s="17">
        <v>8</v>
      </c>
      <c r="B72" s="17" t="s">
        <v>154</v>
      </c>
      <c r="C72" s="17" t="s">
        <v>155</v>
      </c>
      <c r="D72" s="21">
        <v>0.8</v>
      </c>
      <c r="E72" s="21"/>
      <c r="F72" s="17">
        <v>0</v>
      </c>
      <c r="G72" s="17">
        <v>74.819999999999993</v>
      </c>
      <c r="H72" s="17">
        <v>4</v>
      </c>
      <c r="I72" s="17">
        <v>75.760000000000005</v>
      </c>
      <c r="J72" s="17"/>
      <c r="K72" s="18"/>
    </row>
    <row r="73" spans="1:11">
      <c r="A73" s="17">
        <v>9</v>
      </c>
      <c r="B73" s="17" t="s">
        <v>156</v>
      </c>
      <c r="C73" s="17" t="s">
        <v>157</v>
      </c>
      <c r="D73" s="21">
        <v>0.8</v>
      </c>
      <c r="E73" s="21"/>
      <c r="F73" s="17">
        <v>7</v>
      </c>
      <c r="G73" s="17">
        <v>90.42</v>
      </c>
      <c r="H73" s="17">
        <v>0</v>
      </c>
      <c r="I73" s="17">
        <v>76.03</v>
      </c>
      <c r="J73" s="17"/>
      <c r="K73" s="18"/>
    </row>
    <row r="74" spans="1:11">
      <c r="A74" s="17">
        <v>10</v>
      </c>
      <c r="B74" s="17" t="s">
        <v>171</v>
      </c>
      <c r="C74" s="17" t="s">
        <v>172</v>
      </c>
      <c r="D74" s="21">
        <v>0.9</v>
      </c>
      <c r="E74" s="21"/>
      <c r="F74" s="17">
        <v>4</v>
      </c>
      <c r="G74" s="17">
        <v>76.88</v>
      </c>
      <c r="H74" s="17">
        <v>4</v>
      </c>
      <c r="I74" s="17">
        <v>74.22</v>
      </c>
      <c r="J74" s="17"/>
      <c r="K74" s="18"/>
    </row>
    <row r="75" spans="1:11">
      <c r="A75" s="17">
        <v>11</v>
      </c>
      <c r="B75" s="17" t="s">
        <v>146</v>
      </c>
      <c r="C75" s="17" t="s">
        <v>147</v>
      </c>
      <c r="D75" s="21">
        <v>0.9</v>
      </c>
      <c r="E75" s="21"/>
      <c r="F75" s="17">
        <v>8</v>
      </c>
      <c r="G75" s="17">
        <v>76.27</v>
      </c>
      <c r="H75" s="17">
        <v>0</v>
      </c>
      <c r="I75" s="17">
        <v>78.09</v>
      </c>
      <c r="J75" s="17"/>
      <c r="K75" s="18"/>
    </row>
    <row r="76" spans="1:11">
      <c r="A76" s="20">
        <v>12</v>
      </c>
      <c r="B76" s="20" t="s">
        <v>219</v>
      </c>
      <c r="C76" s="20" t="s">
        <v>220</v>
      </c>
      <c r="D76" s="23" t="s">
        <v>226</v>
      </c>
      <c r="E76" s="23"/>
      <c r="F76" s="20">
        <v>7</v>
      </c>
      <c r="G76" s="20">
        <v>88.63</v>
      </c>
      <c r="H76" s="20">
        <v>4</v>
      </c>
      <c r="I76" s="20">
        <v>71.819999999999993</v>
      </c>
      <c r="J76" s="20"/>
      <c r="K76" s="19"/>
    </row>
  </sheetData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4D68A-52D3-4900-BFA5-EE9223AC421A}">
  <sheetPr>
    <pageSetUpPr fitToPage="1"/>
  </sheetPr>
  <dimension ref="A1:J12"/>
  <sheetViews>
    <sheetView workbookViewId="0">
      <selection activeCell="A4" sqref="A4:XFD5"/>
    </sheetView>
  </sheetViews>
  <sheetFormatPr defaultRowHeight="14.25"/>
  <cols>
    <col min="2" max="2" width="28.5" customWidth="1"/>
    <col min="3" max="3" width="26.5" customWidth="1"/>
  </cols>
  <sheetData>
    <row r="1" spans="1:10">
      <c r="A1" t="s">
        <v>232</v>
      </c>
    </row>
    <row r="2" spans="1:10" ht="15">
      <c r="A2" s="8" t="s">
        <v>5</v>
      </c>
      <c r="B2" s="8" t="s">
        <v>6</v>
      </c>
      <c r="C2" s="8" t="s">
        <v>120</v>
      </c>
      <c r="D2" s="10" t="s">
        <v>8</v>
      </c>
      <c r="E2" s="8" t="s">
        <v>10</v>
      </c>
      <c r="F2" s="8" t="s">
        <v>11</v>
      </c>
      <c r="G2" s="10" t="s">
        <v>8</v>
      </c>
      <c r="H2" s="8" t="s">
        <v>195</v>
      </c>
      <c r="I2" s="8" t="s">
        <v>198</v>
      </c>
      <c r="J2" s="8" t="s">
        <v>222</v>
      </c>
    </row>
    <row r="3" spans="1:10" s="27" customFormat="1" ht="15">
      <c r="A3" s="13">
        <v>1</v>
      </c>
      <c r="B3" s="13" t="s">
        <v>133</v>
      </c>
      <c r="C3" s="13" t="s">
        <v>134</v>
      </c>
      <c r="D3" s="15" t="s">
        <v>18</v>
      </c>
      <c r="E3" s="13">
        <v>66.667000000000002</v>
      </c>
      <c r="F3" s="13">
        <v>200</v>
      </c>
      <c r="G3" s="15">
        <v>0.8</v>
      </c>
      <c r="H3" s="13">
        <v>0</v>
      </c>
      <c r="I3" s="13">
        <v>0</v>
      </c>
      <c r="J3" s="29">
        <f t="shared" ref="J3:J12" si="0">F3-H3-I3</f>
        <v>200</v>
      </c>
    </row>
    <row r="4" spans="1:10" s="32" customFormat="1">
      <c r="A4" s="19">
        <v>2</v>
      </c>
      <c r="B4" s="19" t="s">
        <v>138</v>
      </c>
      <c r="C4" s="19" t="s">
        <v>139</v>
      </c>
      <c r="D4" s="22" t="s">
        <v>40</v>
      </c>
      <c r="E4" s="19">
        <v>66.332999999999998</v>
      </c>
      <c r="F4" s="19">
        <v>199</v>
      </c>
      <c r="G4" s="22">
        <v>1.1000000000000001</v>
      </c>
      <c r="H4" s="19">
        <v>0</v>
      </c>
      <c r="I4" s="19">
        <v>0</v>
      </c>
      <c r="J4" s="30">
        <f t="shared" si="0"/>
        <v>199</v>
      </c>
    </row>
    <row r="5" spans="1:10" s="32" customFormat="1">
      <c r="A5" s="19">
        <v>3</v>
      </c>
      <c r="B5" s="19" t="s">
        <v>150</v>
      </c>
      <c r="C5" s="19" t="s">
        <v>151</v>
      </c>
      <c r="D5" s="22" t="s">
        <v>22</v>
      </c>
      <c r="E5" s="19">
        <v>64.667000000000002</v>
      </c>
      <c r="F5" s="19">
        <v>194</v>
      </c>
      <c r="G5" s="22">
        <v>0.8</v>
      </c>
      <c r="H5" s="19">
        <v>1</v>
      </c>
      <c r="I5" s="19">
        <v>1</v>
      </c>
      <c r="J5" s="30">
        <f t="shared" si="0"/>
        <v>192</v>
      </c>
    </row>
    <row r="6" spans="1:10">
      <c r="A6" s="19">
        <v>4</v>
      </c>
      <c r="B6" s="19" t="s">
        <v>158</v>
      </c>
      <c r="C6" s="19" t="s">
        <v>159</v>
      </c>
      <c r="D6" s="22" t="s">
        <v>40</v>
      </c>
      <c r="E6" s="19">
        <v>63</v>
      </c>
      <c r="F6" s="19">
        <v>189</v>
      </c>
      <c r="G6" s="22">
        <v>0.8</v>
      </c>
      <c r="H6" s="19">
        <v>0</v>
      </c>
      <c r="I6" s="19">
        <v>0</v>
      </c>
      <c r="J6" s="31">
        <f t="shared" si="0"/>
        <v>189</v>
      </c>
    </row>
    <row r="7" spans="1:10">
      <c r="A7" s="19">
        <v>5</v>
      </c>
      <c r="B7" s="19" t="s">
        <v>154</v>
      </c>
      <c r="C7" s="19" t="s">
        <v>155</v>
      </c>
      <c r="D7" s="22" t="s">
        <v>18</v>
      </c>
      <c r="E7" s="19">
        <v>64</v>
      </c>
      <c r="F7" s="19">
        <v>192</v>
      </c>
      <c r="G7" s="22">
        <v>0.8</v>
      </c>
      <c r="H7" s="19">
        <v>0</v>
      </c>
      <c r="I7" s="19">
        <v>4</v>
      </c>
      <c r="J7" s="31">
        <f t="shared" si="0"/>
        <v>188</v>
      </c>
    </row>
    <row r="8" spans="1:10">
      <c r="A8" s="19">
        <v>6</v>
      </c>
      <c r="B8" s="19" t="s">
        <v>146</v>
      </c>
      <c r="C8" s="19" t="s">
        <v>147</v>
      </c>
      <c r="D8" s="22" t="s">
        <v>22</v>
      </c>
      <c r="E8" s="19">
        <v>65</v>
      </c>
      <c r="F8" s="19">
        <v>195</v>
      </c>
      <c r="G8" s="22">
        <v>0.9</v>
      </c>
      <c r="H8" s="19">
        <v>8</v>
      </c>
      <c r="I8" s="19">
        <v>0</v>
      </c>
      <c r="J8" s="31">
        <f t="shared" si="0"/>
        <v>187</v>
      </c>
    </row>
    <row r="9" spans="1:10">
      <c r="A9" s="19">
        <v>7</v>
      </c>
      <c r="B9" s="19" t="s">
        <v>165</v>
      </c>
      <c r="C9" s="19" t="s">
        <v>166</v>
      </c>
      <c r="D9" s="22" t="s">
        <v>22</v>
      </c>
      <c r="E9" s="19">
        <v>61.667000000000002</v>
      </c>
      <c r="F9" s="19">
        <v>185</v>
      </c>
      <c r="G9" s="22">
        <v>0.7</v>
      </c>
      <c r="H9" s="19">
        <v>0</v>
      </c>
      <c r="I9" s="19">
        <v>0</v>
      </c>
      <c r="J9" s="31">
        <f t="shared" si="0"/>
        <v>185</v>
      </c>
    </row>
    <row r="10" spans="1:10">
      <c r="A10" s="19">
        <v>8</v>
      </c>
      <c r="B10" s="19" t="s">
        <v>156</v>
      </c>
      <c r="C10" s="19" t="s">
        <v>157</v>
      </c>
      <c r="D10" s="22" t="s">
        <v>36</v>
      </c>
      <c r="E10" s="19">
        <v>64</v>
      </c>
      <c r="F10" s="19">
        <v>192</v>
      </c>
      <c r="G10" s="22">
        <v>0.8</v>
      </c>
      <c r="H10" s="19">
        <v>7</v>
      </c>
      <c r="I10" s="19">
        <v>0</v>
      </c>
      <c r="J10" s="31">
        <f t="shared" si="0"/>
        <v>185</v>
      </c>
    </row>
    <row r="11" spans="1:10">
      <c r="A11" s="19">
        <v>9</v>
      </c>
      <c r="B11" s="19" t="s">
        <v>176</v>
      </c>
      <c r="C11" s="19" t="s">
        <v>177</v>
      </c>
      <c r="D11" s="22" t="s">
        <v>22</v>
      </c>
      <c r="E11" s="19">
        <v>60.667000000000002</v>
      </c>
      <c r="F11" s="19">
        <v>182</v>
      </c>
      <c r="G11" s="22">
        <v>0.8</v>
      </c>
      <c r="H11" s="19">
        <v>0</v>
      </c>
      <c r="I11" s="19">
        <v>0</v>
      </c>
      <c r="J11" s="31">
        <f t="shared" si="0"/>
        <v>182</v>
      </c>
    </row>
    <row r="12" spans="1:10">
      <c r="A12" s="19">
        <v>10</v>
      </c>
      <c r="B12" s="19" t="s">
        <v>171</v>
      </c>
      <c r="C12" s="19" t="s">
        <v>172</v>
      </c>
      <c r="D12" s="22" t="s">
        <v>22</v>
      </c>
      <c r="E12" s="19">
        <v>61</v>
      </c>
      <c r="F12" s="19">
        <v>183</v>
      </c>
      <c r="G12" s="22">
        <v>0.9</v>
      </c>
      <c r="H12" s="19">
        <v>4</v>
      </c>
      <c r="I12" s="19">
        <v>4</v>
      </c>
      <c r="J12" s="31">
        <f t="shared" si="0"/>
        <v>175</v>
      </c>
    </row>
  </sheetData>
  <sortState ref="B3:J12">
    <sortCondition descending="1" ref="J3:J12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68F50-A80E-4630-97E9-43A0478432E5}">
  <dimension ref="A1:J21"/>
  <sheetViews>
    <sheetView workbookViewId="0">
      <selection activeCell="A5" sqref="A5:XFD8"/>
    </sheetView>
  </sheetViews>
  <sheetFormatPr defaultRowHeight="14.25"/>
  <cols>
    <col min="2" max="2" width="30.5" customWidth="1"/>
    <col min="3" max="3" width="22.375" customWidth="1"/>
  </cols>
  <sheetData>
    <row r="1" spans="1:10">
      <c r="A1" t="s">
        <v>227</v>
      </c>
    </row>
    <row r="2" spans="1:10">
      <c r="A2" s="1"/>
      <c r="B2" s="1"/>
      <c r="C2" s="1"/>
      <c r="D2" s="5"/>
      <c r="E2" s="5"/>
      <c r="F2" s="1"/>
      <c r="G2" s="1"/>
    </row>
    <row r="3" spans="1:10" ht="15">
      <c r="A3" s="6" t="s">
        <v>5</v>
      </c>
      <c r="B3" s="6" t="s">
        <v>6</v>
      </c>
      <c r="C3" s="6" t="s">
        <v>7</v>
      </c>
      <c r="D3" s="9" t="s">
        <v>8</v>
      </c>
      <c r="E3" s="9" t="s">
        <v>9</v>
      </c>
      <c r="F3" s="6" t="s">
        <v>10</v>
      </c>
      <c r="G3" s="6" t="s">
        <v>11</v>
      </c>
      <c r="H3" s="6" t="s">
        <v>195</v>
      </c>
      <c r="I3" s="6" t="s">
        <v>198</v>
      </c>
      <c r="J3" s="8" t="s">
        <v>222</v>
      </c>
    </row>
    <row r="4" spans="1:10" ht="15">
      <c r="A4" s="11">
        <v>1</v>
      </c>
      <c r="B4" s="11" t="s">
        <v>16</v>
      </c>
      <c r="C4" s="11" t="s">
        <v>17</v>
      </c>
      <c r="D4" s="14" t="s">
        <v>18</v>
      </c>
      <c r="E4" s="14">
        <v>30</v>
      </c>
      <c r="F4" s="11">
        <v>71.5</v>
      </c>
      <c r="G4" s="11">
        <v>214.5</v>
      </c>
      <c r="H4" s="11">
        <v>0</v>
      </c>
      <c r="I4" s="11">
        <v>0</v>
      </c>
      <c r="J4" s="29">
        <f t="shared" ref="J4:J21" si="0">G4-H4-I4</f>
        <v>214.5</v>
      </c>
    </row>
    <row r="5" spans="1:10" s="32" customFormat="1">
      <c r="A5" s="17">
        <v>2</v>
      </c>
      <c r="B5" s="17" t="s">
        <v>24</v>
      </c>
      <c r="C5" s="17" t="s">
        <v>25</v>
      </c>
      <c r="D5" s="21" t="s">
        <v>22</v>
      </c>
      <c r="E5" s="21">
        <v>18</v>
      </c>
      <c r="F5" s="17">
        <v>68.167000000000002</v>
      </c>
      <c r="G5" s="17">
        <v>204.5</v>
      </c>
      <c r="H5" s="17">
        <v>0</v>
      </c>
      <c r="I5" s="17">
        <v>0</v>
      </c>
      <c r="J5" s="30">
        <f t="shared" si="0"/>
        <v>204.5</v>
      </c>
    </row>
    <row r="6" spans="1:10" s="32" customFormat="1">
      <c r="A6" s="17">
        <v>3</v>
      </c>
      <c r="B6" s="17" t="s">
        <v>20</v>
      </c>
      <c r="C6" s="17" t="s">
        <v>21</v>
      </c>
      <c r="D6" s="21" t="s">
        <v>22</v>
      </c>
      <c r="E6" s="21">
        <v>18</v>
      </c>
      <c r="F6" s="17">
        <v>69.5</v>
      </c>
      <c r="G6" s="17">
        <v>208.5</v>
      </c>
      <c r="H6" s="17">
        <v>4</v>
      </c>
      <c r="I6" s="17">
        <v>4</v>
      </c>
      <c r="J6" s="30">
        <f t="shared" si="0"/>
        <v>200.5</v>
      </c>
    </row>
    <row r="7" spans="1:10" s="32" customFormat="1">
      <c r="A7" s="17">
        <v>4</v>
      </c>
      <c r="B7" s="17" t="s">
        <v>34</v>
      </c>
      <c r="C7" s="17" t="s">
        <v>35</v>
      </c>
      <c r="D7" s="21" t="s">
        <v>36</v>
      </c>
      <c r="E7" s="21">
        <v>26</v>
      </c>
      <c r="F7" s="17">
        <v>67.167000000000002</v>
      </c>
      <c r="G7" s="17">
        <v>201.5</v>
      </c>
      <c r="H7" s="17">
        <v>2</v>
      </c>
      <c r="I7" s="17">
        <v>0</v>
      </c>
      <c r="J7" s="30">
        <f t="shared" si="0"/>
        <v>199.5</v>
      </c>
    </row>
    <row r="8" spans="1:10" s="32" customFormat="1">
      <c r="A8" s="17">
        <v>5</v>
      </c>
      <c r="B8" s="17" t="s">
        <v>38</v>
      </c>
      <c r="C8" s="17" t="s">
        <v>39</v>
      </c>
      <c r="D8" s="21" t="s">
        <v>40</v>
      </c>
      <c r="E8" s="21">
        <v>22</v>
      </c>
      <c r="F8" s="17">
        <v>66.332999999999998</v>
      </c>
      <c r="G8" s="17">
        <v>199</v>
      </c>
      <c r="H8" s="17">
        <v>0</v>
      </c>
      <c r="I8" s="17">
        <v>0</v>
      </c>
      <c r="J8" s="30">
        <f t="shared" si="0"/>
        <v>199</v>
      </c>
    </row>
    <row r="9" spans="1:10">
      <c r="A9" s="17">
        <v>6</v>
      </c>
      <c r="B9" s="17" t="s">
        <v>48</v>
      </c>
      <c r="C9" s="17" t="s">
        <v>49</v>
      </c>
      <c r="D9" s="21" t="s">
        <v>40</v>
      </c>
      <c r="E9" s="21">
        <v>22</v>
      </c>
      <c r="F9" s="17">
        <v>65.5</v>
      </c>
      <c r="G9" s="17">
        <v>196.5</v>
      </c>
      <c r="H9" s="17">
        <v>0</v>
      </c>
      <c r="I9" s="17">
        <v>0</v>
      </c>
      <c r="J9" s="30">
        <f t="shared" si="0"/>
        <v>196.5</v>
      </c>
    </row>
    <row r="10" spans="1:10">
      <c r="A10" s="17">
        <v>7</v>
      </c>
      <c r="B10" s="17" t="s">
        <v>51</v>
      </c>
      <c r="C10" s="17" t="s">
        <v>52</v>
      </c>
      <c r="D10" s="21" t="s">
        <v>53</v>
      </c>
      <c r="E10" s="21">
        <v>34</v>
      </c>
      <c r="F10" s="17">
        <v>64.332999999999998</v>
      </c>
      <c r="G10" s="17">
        <v>193</v>
      </c>
      <c r="H10" s="17">
        <v>0</v>
      </c>
      <c r="I10" s="17">
        <v>0</v>
      </c>
      <c r="J10" s="30">
        <f t="shared" si="0"/>
        <v>193</v>
      </c>
    </row>
    <row r="11" spans="1:10">
      <c r="A11" s="17">
        <v>8</v>
      </c>
      <c r="B11" s="17" t="s">
        <v>55</v>
      </c>
      <c r="C11" s="17" t="s">
        <v>56</v>
      </c>
      <c r="D11" s="21" t="s">
        <v>40</v>
      </c>
      <c r="E11" s="21">
        <v>22</v>
      </c>
      <c r="F11" s="17">
        <v>64.167000000000002</v>
      </c>
      <c r="G11" s="17">
        <v>192.5</v>
      </c>
      <c r="H11" s="17">
        <v>0</v>
      </c>
      <c r="I11" s="17">
        <v>0</v>
      </c>
      <c r="J11" s="30">
        <f t="shared" si="0"/>
        <v>192.5</v>
      </c>
    </row>
    <row r="12" spans="1:10">
      <c r="A12" s="17">
        <v>9</v>
      </c>
      <c r="B12" s="17" t="s">
        <v>42</v>
      </c>
      <c r="C12" s="17" t="s">
        <v>43</v>
      </c>
      <c r="D12" s="21" t="s">
        <v>40</v>
      </c>
      <c r="E12" s="21">
        <v>22</v>
      </c>
      <c r="F12" s="17">
        <v>66.167000000000002</v>
      </c>
      <c r="G12" s="17">
        <v>198.5</v>
      </c>
      <c r="H12" s="17">
        <v>4</v>
      </c>
      <c r="I12" s="17">
        <v>4</v>
      </c>
      <c r="J12" s="30">
        <f t="shared" si="0"/>
        <v>190.5</v>
      </c>
    </row>
    <row r="13" spans="1:10">
      <c r="A13" s="17">
        <v>10</v>
      </c>
      <c r="B13" s="17" t="s">
        <v>58</v>
      </c>
      <c r="C13" s="17" t="s">
        <v>59</v>
      </c>
      <c r="D13" s="21" t="s">
        <v>18</v>
      </c>
      <c r="E13" s="21">
        <v>30</v>
      </c>
      <c r="F13" s="17">
        <v>63.5</v>
      </c>
      <c r="G13" s="17">
        <v>190.5</v>
      </c>
      <c r="H13" s="17">
        <v>0</v>
      </c>
      <c r="I13" s="17">
        <v>0</v>
      </c>
      <c r="J13" s="30">
        <f t="shared" si="0"/>
        <v>190.5</v>
      </c>
    </row>
    <row r="14" spans="1:10">
      <c r="A14" s="17">
        <v>11</v>
      </c>
      <c r="B14" s="17" t="s">
        <v>67</v>
      </c>
      <c r="C14" s="17" t="s">
        <v>68</v>
      </c>
      <c r="D14" s="21" t="s">
        <v>18</v>
      </c>
      <c r="E14" s="21">
        <v>30</v>
      </c>
      <c r="F14" s="17">
        <v>63</v>
      </c>
      <c r="G14" s="17">
        <v>189</v>
      </c>
      <c r="H14" s="17">
        <v>0</v>
      </c>
      <c r="I14" s="17">
        <v>4</v>
      </c>
      <c r="J14" s="30">
        <f t="shared" si="0"/>
        <v>185</v>
      </c>
    </row>
    <row r="15" spans="1:10">
      <c r="A15" s="17">
        <v>12</v>
      </c>
      <c r="B15" s="17" t="s">
        <v>73</v>
      </c>
      <c r="C15" s="17" t="s">
        <v>74</v>
      </c>
      <c r="D15" s="21" t="s">
        <v>22</v>
      </c>
      <c r="E15" s="21">
        <v>18</v>
      </c>
      <c r="F15" s="17">
        <v>61.667000000000002</v>
      </c>
      <c r="G15" s="17">
        <v>185</v>
      </c>
      <c r="H15" s="17">
        <v>0</v>
      </c>
      <c r="I15" s="17">
        <v>0</v>
      </c>
      <c r="J15" s="30">
        <f t="shared" si="0"/>
        <v>185</v>
      </c>
    </row>
    <row r="16" spans="1:10">
      <c r="A16" s="17">
        <v>13</v>
      </c>
      <c r="B16" s="17" t="s">
        <v>76</v>
      </c>
      <c r="C16" s="17" t="s">
        <v>77</v>
      </c>
      <c r="D16" s="21" t="s">
        <v>40</v>
      </c>
      <c r="E16" s="21">
        <v>22</v>
      </c>
      <c r="F16" s="17">
        <v>60.667000000000002</v>
      </c>
      <c r="G16" s="17">
        <v>182</v>
      </c>
      <c r="H16" s="17">
        <v>0</v>
      </c>
      <c r="I16" s="17">
        <v>0</v>
      </c>
      <c r="J16" s="30">
        <f t="shared" si="0"/>
        <v>182</v>
      </c>
    </row>
    <row r="17" spans="1:10">
      <c r="A17" s="17">
        <v>14</v>
      </c>
      <c r="B17" s="17" t="s">
        <v>70</v>
      </c>
      <c r="C17" s="17" t="s">
        <v>71</v>
      </c>
      <c r="D17" s="21" t="s">
        <v>22</v>
      </c>
      <c r="E17" s="21">
        <v>18</v>
      </c>
      <c r="F17" s="17">
        <v>62.5</v>
      </c>
      <c r="G17" s="17">
        <v>187.5</v>
      </c>
      <c r="H17" s="17">
        <v>0</v>
      </c>
      <c r="I17" s="17">
        <v>8</v>
      </c>
      <c r="J17" s="30">
        <f t="shared" si="0"/>
        <v>179.5</v>
      </c>
    </row>
    <row r="18" spans="1:10">
      <c r="A18" s="17">
        <v>15</v>
      </c>
      <c r="B18" s="17" t="s">
        <v>82</v>
      </c>
      <c r="C18" s="17" t="s">
        <v>83</v>
      </c>
      <c r="D18" s="21" t="s">
        <v>36</v>
      </c>
      <c r="E18" s="21">
        <v>26</v>
      </c>
      <c r="F18" s="17">
        <v>59.167000000000002</v>
      </c>
      <c r="G18" s="17">
        <v>177.5</v>
      </c>
      <c r="H18" s="17">
        <v>0</v>
      </c>
      <c r="I18" s="17">
        <v>0</v>
      </c>
      <c r="J18" s="30">
        <f t="shared" si="0"/>
        <v>177.5</v>
      </c>
    </row>
    <row r="19" spans="1:10">
      <c r="A19" s="17">
        <v>16</v>
      </c>
      <c r="B19" s="17" t="s">
        <v>79</v>
      </c>
      <c r="C19" s="17" t="s">
        <v>80</v>
      </c>
      <c r="D19" s="21" t="s">
        <v>22</v>
      </c>
      <c r="E19" s="21">
        <v>18</v>
      </c>
      <c r="F19" s="17">
        <v>59.832999999999998</v>
      </c>
      <c r="G19" s="17">
        <v>179.5</v>
      </c>
      <c r="H19" s="17">
        <v>4</v>
      </c>
      <c r="I19" s="17">
        <v>4</v>
      </c>
      <c r="J19" s="30">
        <f t="shared" si="0"/>
        <v>171.5</v>
      </c>
    </row>
    <row r="20" spans="1:10">
      <c r="A20" s="17">
        <v>17</v>
      </c>
      <c r="B20" s="17" t="s">
        <v>61</v>
      </c>
      <c r="C20" s="17" t="s">
        <v>62</v>
      </c>
      <c r="D20" s="21" t="s">
        <v>22</v>
      </c>
      <c r="E20" s="21">
        <v>18</v>
      </c>
      <c r="F20" s="17">
        <v>63.5</v>
      </c>
      <c r="G20" s="17">
        <v>190.5</v>
      </c>
      <c r="H20" s="17">
        <v>18</v>
      </c>
      <c r="I20" s="17">
        <v>7</v>
      </c>
      <c r="J20" s="30">
        <f t="shared" si="0"/>
        <v>165.5</v>
      </c>
    </row>
    <row r="21" spans="1:10">
      <c r="A21" s="19">
        <v>18</v>
      </c>
      <c r="B21" s="19" t="s">
        <v>85</v>
      </c>
      <c r="C21" s="19" t="s">
        <v>86</v>
      </c>
      <c r="D21" s="22" t="s">
        <v>22</v>
      </c>
      <c r="E21" s="22">
        <v>18</v>
      </c>
      <c r="F21" s="19">
        <v>56.667000000000002</v>
      </c>
      <c r="G21" s="19">
        <v>170</v>
      </c>
      <c r="H21" s="19">
        <v>11</v>
      </c>
      <c r="I21" s="19">
        <v>18</v>
      </c>
      <c r="J21" s="30">
        <f t="shared" si="0"/>
        <v>141</v>
      </c>
    </row>
  </sheetData>
  <sortState ref="B4:J21">
    <sortCondition descending="1" ref="J4:J21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4102E-ECDF-4195-9BD0-41CE84195F6A}">
  <dimension ref="A1:K12"/>
  <sheetViews>
    <sheetView workbookViewId="0">
      <selection activeCell="A7" sqref="A7:XFD11"/>
    </sheetView>
  </sheetViews>
  <sheetFormatPr defaultRowHeight="14.25"/>
  <cols>
    <col min="2" max="2" width="21" customWidth="1"/>
    <col min="9" max="9" width="17.375" customWidth="1"/>
  </cols>
  <sheetData>
    <row r="1" spans="1:11">
      <c r="A1" t="s">
        <v>228</v>
      </c>
    </row>
    <row r="3" spans="1:11">
      <c r="A3" s="1" t="s">
        <v>99</v>
      </c>
      <c r="B3" s="1"/>
      <c r="C3" s="1"/>
      <c r="D3" s="5"/>
      <c r="E3" s="5"/>
      <c r="F3" s="1"/>
      <c r="G3" s="1"/>
      <c r="H3" s="1"/>
    </row>
    <row r="4" spans="1:11">
      <c r="A4" s="1"/>
      <c r="B4" s="1"/>
      <c r="C4" s="1"/>
      <c r="D4" s="5"/>
      <c r="E4" s="5"/>
      <c r="F4" s="1"/>
      <c r="G4" s="1"/>
      <c r="H4" s="1"/>
    </row>
    <row r="5" spans="1:11" ht="15">
      <c r="A5" s="6" t="s">
        <v>5</v>
      </c>
      <c r="B5" s="6" t="s">
        <v>6</v>
      </c>
      <c r="C5" s="6" t="s">
        <v>7</v>
      </c>
      <c r="D5" s="9" t="s">
        <v>8</v>
      </c>
      <c r="E5" s="9" t="s">
        <v>9</v>
      </c>
      <c r="F5" s="6" t="s">
        <v>10</v>
      </c>
      <c r="G5" s="6" t="s">
        <v>11</v>
      </c>
      <c r="H5" s="1"/>
      <c r="I5" s="6" t="s">
        <v>224</v>
      </c>
      <c r="J5" s="6" t="s">
        <v>223</v>
      </c>
      <c r="K5" s="26" t="s">
        <v>222</v>
      </c>
    </row>
    <row r="6" spans="1:11" ht="15">
      <c r="A6" s="11">
        <v>1</v>
      </c>
      <c r="B6" s="11" t="s">
        <v>109</v>
      </c>
      <c r="C6" s="11" t="s">
        <v>62</v>
      </c>
      <c r="D6" s="14" t="s">
        <v>102</v>
      </c>
      <c r="E6" s="14" t="s">
        <v>103</v>
      </c>
      <c r="F6" s="11">
        <v>73.076999999999998</v>
      </c>
      <c r="G6" s="11">
        <v>76</v>
      </c>
      <c r="H6" s="2">
        <f t="shared" ref="H6:H11" si="0">F6/100*300</f>
        <v>219.23100000000002</v>
      </c>
      <c r="I6" s="28">
        <v>4</v>
      </c>
      <c r="J6" s="11"/>
      <c r="K6" s="27">
        <f>H6-I6</f>
        <v>215.23100000000002</v>
      </c>
    </row>
    <row r="7" spans="1:11" s="32" customFormat="1">
      <c r="A7" s="17">
        <v>2</v>
      </c>
      <c r="B7" s="17" t="s">
        <v>110</v>
      </c>
      <c r="C7" s="17" t="s">
        <v>111</v>
      </c>
      <c r="D7" s="21" t="s">
        <v>102</v>
      </c>
      <c r="E7" s="21" t="s">
        <v>112</v>
      </c>
      <c r="F7" s="17">
        <v>70</v>
      </c>
      <c r="G7" s="17">
        <v>84</v>
      </c>
      <c r="H7" s="1">
        <f t="shared" si="0"/>
        <v>210</v>
      </c>
      <c r="I7" s="33">
        <v>4</v>
      </c>
      <c r="J7" s="17"/>
      <c r="K7" s="32">
        <f>H7-I7</f>
        <v>206</v>
      </c>
    </row>
    <row r="8" spans="1:11" s="32" customFormat="1">
      <c r="A8" s="17">
        <v>3</v>
      </c>
      <c r="B8" s="17" t="s">
        <v>113</v>
      </c>
      <c r="C8" s="17" t="s">
        <v>114</v>
      </c>
      <c r="D8" s="21" t="s">
        <v>102</v>
      </c>
      <c r="E8" s="21" t="s">
        <v>115</v>
      </c>
      <c r="F8" s="17">
        <v>65.625</v>
      </c>
      <c r="G8" s="17">
        <v>63</v>
      </c>
      <c r="H8" s="1">
        <f t="shared" si="0"/>
        <v>196.875</v>
      </c>
      <c r="I8" s="33">
        <v>0</v>
      </c>
      <c r="J8" s="17">
        <v>0</v>
      </c>
      <c r="K8" s="32">
        <f>H8-I8</f>
        <v>196.875</v>
      </c>
    </row>
    <row r="9" spans="1:11" s="32" customFormat="1">
      <c r="A9" s="17">
        <v>4</v>
      </c>
      <c r="B9" s="17" t="s">
        <v>116</v>
      </c>
      <c r="C9" s="17" t="s">
        <v>117</v>
      </c>
      <c r="D9" s="21" t="s">
        <v>102</v>
      </c>
      <c r="E9" s="21" t="s">
        <v>115</v>
      </c>
      <c r="F9" s="17">
        <v>60.417000000000002</v>
      </c>
      <c r="G9" s="17">
        <v>58</v>
      </c>
      <c r="H9" s="1">
        <f t="shared" si="0"/>
        <v>181.251</v>
      </c>
      <c r="I9" s="33">
        <v>4</v>
      </c>
      <c r="J9" s="17"/>
      <c r="K9" s="32">
        <f>H9-I9</f>
        <v>177.251</v>
      </c>
    </row>
    <row r="10" spans="1:11" s="32" customFormat="1">
      <c r="A10" s="17">
        <v>5</v>
      </c>
      <c r="B10" s="17" t="s">
        <v>106</v>
      </c>
      <c r="C10" s="17" t="s">
        <v>107</v>
      </c>
      <c r="D10" s="21" t="s">
        <v>102</v>
      </c>
      <c r="E10" s="21" t="s">
        <v>108</v>
      </c>
      <c r="F10" s="17">
        <v>74.138000000000005</v>
      </c>
      <c r="G10" s="17">
        <v>86</v>
      </c>
      <c r="H10" s="1">
        <f t="shared" si="0"/>
        <v>222.41400000000002</v>
      </c>
      <c r="I10" s="33" t="s">
        <v>201</v>
      </c>
      <c r="J10" s="17"/>
      <c r="K10" s="32">
        <f>K9-40</f>
        <v>137.251</v>
      </c>
    </row>
    <row r="11" spans="1:11" s="32" customFormat="1">
      <c r="A11" s="20">
        <v>6</v>
      </c>
      <c r="B11" s="20" t="s">
        <v>104</v>
      </c>
      <c r="C11" s="20" t="s">
        <v>105</v>
      </c>
      <c r="D11" s="23" t="s">
        <v>102</v>
      </c>
      <c r="E11" s="23" t="s">
        <v>103</v>
      </c>
      <c r="F11" s="20">
        <v>79.808000000000007</v>
      </c>
      <c r="G11" s="20">
        <v>83</v>
      </c>
      <c r="H11" s="1">
        <f t="shared" si="0"/>
        <v>239.42400000000004</v>
      </c>
      <c r="I11" s="34" t="s">
        <v>200</v>
      </c>
      <c r="J11" s="20"/>
      <c r="K11" s="32">
        <f>K9-40</f>
        <v>137.251</v>
      </c>
    </row>
    <row r="12" spans="1:11">
      <c r="A12" s="1"/>
      <c r="B12" s="1"/>
      <c r="C12" s="1"/>
      <c r="D12" s="5"/>
      <c r="E12" s="5"/>
      <c r="F12" s="1"/>
      <c r="G12" s="1"/>
      <c r="H12" s="1"/>
    </row>
  </sheetData>
  <sortState ref="A6:K11">
    <sortCondition descending="1" ref="K6:K11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Dressuur</vt:lpstr>
      <vt:lpstr>Springen</vt:lpstr>
      <vt:lpstr>AlgemeenPaarden</vt:lpstr>
      <vt:lpstr>AlgemeenPonys</vt:lpstr>
      <vt:lpstr>AlgemeenBixie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 | De Nunspeetse Ruiterclub</dc:creator>
  <cp:lastModifiedBy>NRCdr</cp:lastModifiedBy>
  <cp:lastPrinted>2025-09-13T16:42:50Z</cp:lastPrinted>
  <dcterms:created xsi:type="dcterms:W3CDTF">2025-09-13T15:54:04Z</dcterms:created>
  <dcterms:modified xsi:type="dcterms:W3CDTF">2025-09-14T07:07:04Z</dcterms:modified>
</cp:coreProperties>
</file>